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worksheets/sheet6.xml" ContentType="application/vnd.openxmlformats-officedocument.spreadsheetml.workshee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4.xml" ContentType="application/vnd.openxmlformats-officedocument.spreadsheetml.pivotCacheDefinitio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pivotCache/pivotCacheRecords3.xml" ContentType="application/vnd.openxmlformats-officedocument.spreadsheetml.pivotCacheRecords+xml"/>
  <Override PartName="/xl/pivotCache/pivotCacheRecords4.xml" ContentType="application/vnd.openxmlformats-officedocument.spreadsheetml.pivotCacheRecords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 hidePivotFieldList="1"/>
  <bookViews>
    <workbookView xWindow="180" yWindow="1095" windowWidth="20730" windowHeight="11760" activeTab="5"/>
  </bookViews>
  <sheets>
    <sheet name="Solos" sheetId="12" r:id="rId1"/>
    <sheet name="Duets" sheetId="11" r:id="rId2"/>
    <sheet name="Trios" sheetId="8" r:id="rId3"/>
    <sheet name="Team" sheetId="10" r:id="rId4"/>
    <sheet name="Order of Draw" sheetId="13" r:id="rId5"/>
    <sheet name="Results" sheetId="14" r:id="rId6"/>
  </sheets>
  <definedNames>
    <definedName name="_xlnm.Print_Area" localSheetId="1">Duets!$A$1:$W$29</definedName>
    <definedName name="_xlnm.Print_Area" localSheetId="4">'Order of Draw'!$A$1:$O$9</definedName>
    <definedName name="_xlnm.Print_Area" localSheetId="0">Solos!$A$1:$W$26</definedName>
    <definedName name="_xlnm.Print_Area" localSheetId="3">Team!$A$1:$X$24</definedName>
    <definedName name="_xlnm.Print_Area" localSheetId="2">Trios!$A$1:$W$29</definedName>
  </definedNames>
  <calcPr calcId="124519"/>
  <pivotCaches>
    <pivotCache cacheId="5" r:id="rId7"/>
    <pivotCache cacheId="6" r:id="rId8"/>
    <pivotCache cacheId="7" r:id="rId9"/>
    <pivotCache cacheId="8" r:id="rId10"/>
  </pivotCaches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T5" i="14"/>
  <c r="DI17"/>
  <c r="DH17"/>
  <c r="DG17"/>
  <c r="DF17"/>
  <c r="DI16"/>
  <c r="DH16"/>
  <c r="DG16"/>
  <c r="DF16"/>
  <c r="DI15"/>
  <c r="DH15"/>
  <c r="DG15"/>
  <c r="DF15"/>
  <c r="DI14"/>
  <c r="DH14"/>
  <c r="DG14"/>
  <c r="DF14"/>
  <c r="DI13"/>
  <c r="DH13"/>
  <c r="DG13"/>
  <c r="DF13"/>
  <c r="DI12"/>
  <c r="DH12"/>
  <c r="DG12"/>
  <c r="DF12"/>
  <c r="DI11"/>
  <c r="DH11"/>
  <c r="DG11"/>
  <c r="DF11"/>
  <c r="DH9"/>
  <c r="DI8"/>
  <c r="DH8"/>
  <c r="DG8"/>
  <c r="DF8"/>
  <c r="DI6"/>
  <c r="DD17"/>
  <c r="DC17"/>
  <c r="DB17"/>
  <c r="DA17"/>
  <c r="DD15"/>
  <c r="DC15"/>
  <c r="DB15"/>
  <c r="DA15"/>
  <c r="DD14"/>
  <c r="DC14"/>
  <c r="DB14"/>
  <c r="DA14"/>
  <c r="DD13"/>
  <c r="DC13"/>
  <c r="DB13"/>
  <c r="DA13"/>
  <c r="DD12"/>
  <c r="DC12"/>
  <c r="DB12"/>
  <c r="DA12"/>
  <c r="DD11"/>
  <c r="DC11"/>
  <c r="DB11"/>
  <c r="DA11"/>
  <c r="DC9"/>
  <c r="DB8"/>
  <c r="DD7"/>
  <c r="DC7"/>
  <c r="DB7"/>
  <c r="DA7"/>
  <c r="DD6"/>
  <c r="CY17"/>
  <c r="CX17"/>
  <c r="CW17"/>
  <c r="CV17"/>
  <c r="CY16"/>
  <c r="CX16"/>
  <c r="CW16"/>
  <c r="CV16"/>
  <c r="CY15"/>
  <c r="CX15"/>
  <c r="CW15"/>
  <c r="CV15"/>
  <c r="CY14"/>
  <c r="CX14"/>
  <c r="CW14"/>
  <c r="CV14"/>
  <c r="CY13"/>
  <c r="CX13"/>
  <c r="CW13"/>
  <c r="CV13"/>
  <c r="CY12"/>
  <c r="CX12"/>
  <c r="CW12"/>
  <c r="CV12"/>
  <c r="CW11"/>
  <c r="CV10"/>
  <c r="CY7"/>
  <c r="CT17"/>
  <c r="CS17"/>
  <c r="CR17"/>
  <c r="CQ17"/>
  <c r="CT16"/>
  <c r="CS16"/>
  <c r="CR16"/>
  <c r="CQ16"/>
  <c r="CT15"/>
  <c r="CS15"/>
  <c r="CR15"/>
  <c r="CQ15"/>
  <c r="CT14"/>
  <c r="CS14"/>
  <c r="CR14"/>
  <c r="CQ14"/>
  <c r="CT13"/>
  <c r="CS13"/>
  <c r="CR13"/>
  <c r="CQ13"/>
  <c r="CT12"/>
  <c r="CS12"/>
  <c r="CR12"/>
  <c r="CQ12"/>
  <c r="CS9"/>
  <c r="CT7"/>
  <c r="CT6"/>
  <c r="I4" i="13"/>
  <c r="I5" s="1"/>
  <c r="I6" s="1"/>
  <c r="I7" s="1"/>
  <c r="I8" s="1"/>
  <c r="I9" s="1"/>
  <c r="I10" s="1"/>
  <c r="I11" s="1"/>
  <c r="I12" s="1"/>
  <c r="I13" s="1"/>
  <c r="I14" s="1"/>
  <c r="I15" s="1"/>
  <c r="I16" s="1"/>
  <c r="I17" s="1"/>
  <c r="I18" s="1"/>
  <c r="I19" s="1"/>
  <c r="I20" s="1"/>
  <c r="I21" s="1"/>
  <c r="I22" s="1"/>
  <c r="I23" s="1"/>
  <c r="I24" s="1"/>
  <c r="I25" s="1"/>
  <c r="I26" s="1"/>
  <c r="I27" s="1"/>
  <c r="I28" s="1"/>
  <c r="I29" s="1"/>
  <c r="I30" s="1"/>
  <c r="I31" s="1"/>
  <c r="I32" s="1"/>
  <c r="C4" i="14"/>
  <c r="C3"/>
  <c r="U32" i="10"/>
  <c r="T32"/>
  <c r="X32" s="1"/>
  <c r="U31"/>
  <c r="T31"/>
  <c r="U30"/>
  <c r="T30"/>
  <c r="X30" s="1"/>
  <c r="U29"/>
  <c r="T29"/>
  <c r="U28"/>
  <c r="T28"/>
  <c r="U27"/>
  <c r="T27"/>
  <c r="U26"/>
  <c r="T26"/>
  <c r="X26" s="1"/>
  <c r="U25"/>
  <c r="T25"/>
  <c r="U24"/>
  <c r="T24"/>
  <c r="U23"/>
  <c r="T23"/>
  <c r="U22"/>
  <c r="T22"/>
  <c r="X22" s="1"/>
  <c r="U21"/>
  <c r="T21"/>
  <c r="U20"/>
  <c r="T20"/>
  <c r="U19"/>
  <c r="T19"/>
  <c r="U18"/>
  <c r="T18"/>
  <c r="X18" s="1"/>
  <c r="U17"/>
  <c r="T17"/>
  <c r="U16"/>
  <c r="T16"/>
  <c r="X16" s="1"/>
  <c r="U15"/>
  <c r="T15"/>
  <c r="U14"/>
  <c r="T14"/>
  <c r="X14" s="1"/>
  <c r="U13"/>
  <c r="T13"/>
  <c r="U12"/>
  <c r="T12"/>
  <c r="X12" s="1"/>
  <c r="U11"/>
  <c r="T11"/>
  <c r="U10"/>
  <c r="T10"/>
  <c r="X10" s="1"/>
  <c r="U9"/>
  <c r="T9"/>
  <c r="U8"/>
  <c r="T8"/>
  <c r="U7"/>
  <c r="T7"/>
  <c r="U6"/>
  <c r="T6"/>
  <c r="X6" s="1"/>
  <c r="U5"/>
  <c r="X5" s="1"/>
  <c r="T5"/>
  <c r="U4"/>
  <c r="T4"/>
  <c r="U3"/>
  <c r="T3"/>
  <c r="T6" i="8"/>
  <c r="W6" s="1"/>
  <c r="DD8" i="14" s="1"/>
  <c r="T5" i="8"/>
  <c r="T4"/>
  <c r="T3"/>
  <c r="E4" i="13"/>
  <c r="E5"/>
  <c r="E6" s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CY5" i="14"/>
  <c r="DI7"/>
  <c r="X9" i="10"/>
  <c r="X11"/>
  <c r="X13"/>
  <c r="X15"/>
  <c r="X17"/>
  <c r="X19"/>
  <c r="X20"/>
  <c r="X21"/>
  <c r="X23"/>
  <c r="X24"/>
  <c r="X25"/>
  <c r="X27"/>
  <c r="X28"/>
  <c r="X29"/>
  <c r="X31"/>
  <c r="C32"/>
  <c r="B32"/>
  <c r="A32"/>
  <c r="C31"/>
  <c r="B31"/>
  <c r="A31"/>
  <c r="C30"/>
  <c r="B30"/>
  <c r="A30"/>
  <c r="C29"/>
  <c r="B29"/>
  <c r="A29"/>
  <c r="C28"/>
  <c r="B28"/>
  <c r="A28"/>
  <c r="C27"/>
  <c r="B27"/>
  <c r="A27"/>
  <c r="C26"/>
  <c r="B26"/>
  <c r="A26"/>
  <c r="C25"/>
  <c r="B25"/>
  <c r="A25"/>
  <c r="C24"/>
  <c r="B24"/>
  <c r="A24"/>
  <c r="C23"/>
  <c r="B23"/>
  <c r="A23"/>
  <c r="C22"/>
  <c r="B22"/>
  <c r="A22"/>
  <c r="C21"/>
  <c r="B21"/>
  <c r="A21"/>
  <c r="C20"/>
  <c r="B20"/>
  <c r="A20"/>
  <c r="C19"/>
  <c r="B19"/>
  <c r="A19"/>
  <c r="C18"/>
  <c r="B18"/>
  <c r="A18"/>
  <c r="C17"/>
  <c r="B17"/>
  <c r="A17"/>
  <c r="C16"/>
  <c r="B16"/>
  <c r="A16"/>
  <c r="C15"/>
  <c r="B15"/>
  <c r="C14"/>
  <c r="B14"/>
  <c r="C13"/>
  <c r="B13"/>
  <c r="C12"/>
  <c r="B12"/>
  <c r="C11"/>
  <c r="B11"/>
  <c r="C10"/>
  <c r="B10"/>
  <c r="C9"/>
  <c r="B9"/>
  <c r="C8"/>
  <c r="DH10" i="14" s="1"/>
  <c r="B8" i="10"/>
  <c r="DG10" i="14" s="1"/>
  <c r="C7" i="10"/>
  <c r="B7"/>
  <c r="DG9" i="14" s="1"/>
  <c r="C6" i="10"/>
  <c r="B6"/>
  <c r="C5"/>
  <c r="DH7" i="14"/>
  <c r="B5" i="10"/>
  <c r="DG7" i="14"/>
  <c r="C4" i="10"/>
  <c r="DH6" i="14"/>
  <c r="B4" i="10"/>
  <c r="DG6" i="14"/>
  <c r="C3" i="10"/>
  <c r="DH5" i="14"/>
  <c r="B3" i="10"/>
  <c r="DG5" i="14"/>
  <c r="A3" i="10"/>
  <c r="DF5" i="14"/>
  <c r="C32" i="11"/>
  <c r="B32"/>
  <c r="A32"/>
  <c r="C31"/>
  <c r="B31"/>
  <c r="A31"/>
  <c r="C30"/>
  <c r="B30"/>
  <c r="A30"/>
  <c r="C29"/>
  <c r="B29"/>
  <c r="A29"/>
  <c r="C28"/>
  <c r="B28"/>
  <c r="A28"/>
  <c r="C27"/>
  <c r="B27"/>
  <c r="A27"/>
  <c r="C26"/>
  <c r="B26"/>
  <c r="A26"/>
  <c r="C25"/>
  <c r="B25"/>
  <c r="A25"/>
  <c r="C24"/>
  <c r="B24"/>
  <c r="A24"/>
  <c r="C23"/>
  <c r="B23"/>
  <c r="A23"/>
  <c r="C22"/>
  <c r="B22"/>
  <c r="A22"/>
  <c r="C21"/>
  <c r="B21"/>
  <c r="A21"/>
  <c r="C20"/>
  <c r="B20"/>
  <c r="A20"/>
  <c r="C19"/>
  <c r="B19"/>
  <c r="A19"/>
  <c r="C18"/>
  <c r="B18"/>
  <c r="A18"/>
  <c r="C17"/>
  <c r="B17"/>
  <c r="A17"/>
  <c r="C16"/>
  <c r="B16"/>
  <c r="A16"/>
  <c r="C15"/>
  <c r="B15"/>
  <c r="A15"/>
  <c r="C14"/>
  <c r="B14"/>
  <c r="A14"/>
  <c r="C13"/>
  <c r="B13"/>
  <c r="A13"/>
  <c r="C12"/>
  <c r="B12"/>
  <c r="A12"/>
  <c r="C11"/>
  <c r="B11"/>
  <c r="A11"/>
  <c r="C10"/>
  <c r="B10"/>
  <c r="A10"/>
  <c r="C9"/>
  <c r="CX11" i="14" s="1"/>
  <c r="B9" i="11"/>
  <c r="A9"/>
  <c r="CV11" i="14" s="1"/>
  <c r="C8" i="11"/>
  <c r="CX10" i="14" s="1"/>
  <c r="B8" i="11"/>
  <c r="CW10" i="14" s="1"/>
  <c r="A8" i="11"/>
  <c r="C7"/>
  <c r="CX9" i="14" s="1"/>
  <c r="B7" i="11"/>
  <c r="CW9" i="14" s="1"/>
  <c r="A7" i="11"/>
  <c r="CV9" i="14" s="1"/>
  <c r="C6" i="11"/>
  <c r="CX8" i="14" s="1"/>
  <c r="B6" i="11"/>
  <c r="CW8" i="14"/>
  <c r="A6" i="11"/>
  <c r="CV8" i="14"/>
  <c r="C5" i="11"/>
  <c r="CX7" i="14"/>
  <c r="B5" i="11"/>
  <c r="CW7" i="14"/>
  <c r="C4" i="11"/>
  <c r="CX6" i="14"/>
  <c r="B4" i="11"/>
  <c r="CW6" i="14"/>
  <c r="C3" i="11"/>
  <c r="CX5" i="14"/>
  <c r="B3" i="11"/>
  <c r="CW5" i="14"/>
  <c r="A3" i="11"/>
  <c r="CV5" i="14"/>
  <c r="U32" i="8"/>
  <c r="W32" s="1"/>
  <c r="T32"/>
  <c r="C32"/>
  <c r="B32"/>
  <c r="A32"/>
  <c r="U31"/>
  <c r="T31"/>
  <c r="C31"/>
  <c r="B31"/>
  <c r="A31"/>
  <c r="U30"/>
  <c r="T30"/>
  <c r="C30"/>
  <c r="B30"/>
  <c r="A30"/>
  <c r="U29"/>
  <c r="T29"/>
  <c r="W29" s="1"/>
  <c r="C29"/>
  <c r="B29"/>
  <c r="A29"/>
  <c r="U28"/>
  <c r="T28"/>
  <c r="C28"/>
  <c r="B28"/>
  <c r="A28"/>
  <c r="U27"/>
  <c r="W27" s="1"/>
  <c r="T27"/>
  <c r="C27"/>
  <c r="B27"/>
  <c r="A27"/>
  <c r="U26"/>
  <c r="T26"/>
  <c r="C26"/>
  <c r="B26"/>
  <c r="A26"/>
  <c r="U25"/>
  <c r="T25"/>
  <c r="W25" s="1"/>
  <c r="C25"/>
  <c r="B25"/>
  <c r="A25"/>
  <c r="U24"/>
  <c r="T24"/>
  <c r="C24"/>
  <c r="B24"/>
  <c r="A24"/>
  <c r="U23"/>
  <c r="W23" s="1"/>
  <c r="T23"/>
  <c r="C23"/>
  <c r="B23"/>
  <c r="A23"/>
  <c r="U22"/>
  <c r="T22"/>
  <c r="C22"/>
  <c r="B22"/>
  <c r="A22"/>
  <c r="U21"/>
  <c r="T21"/>
  <c r="C21"/>
  <c r="B21"/>
  <c r="A21"/>
  <c r="U20"/>
  <c r="T20"/>
  <c r="C20"/>
  <c r="B20"/>
  <c r="A20"/>
  <c r="U19"/>
  <c r="T19"/>
  <c r="W19" s="1"/>
  <c r="C19"/>
  <c r="B19"/>
  <c r="A19"/>
  <c r="U18"/>
  <c r="W18" s="1"/>
  <c r="T18"/>
  <c r="C18"/>
  <c r="B18"/>
  <c r="A18"/>
  <c r="U17"/>
  <c r="T17"/>
  <c r="C17"/>
  <c r="B17"/>
  <c r="A17"/>
  <c r="U16"/>
  <c r="T16"/>
  <c r="C16"/>
  <c r="B16"/>
  <c r="A16"/>
  <c r="U15"/>
  <c r="T15"/>
  <c r="W15" s="1"/>
  <c r="C15"/>
  <c r="B15"/>
  <c r="A15"/>
  <c r="U14"/>
  <c r="T14"/>
  <c r="C14"/>
  <c r="DC16" i="14"/>
  <c r="B14" i="8"/>
  <c r="DB16" i="14"/>
  <c r="A14" i="8"/>
  <c r="DA16" i="14"/>
  <c r="U13" i="8"/>
  <c r="W13" s="1"/>
  <c r="T13"/>
  <c r="C13"/>
  <c r="B13"/>
  <c r="A13"/>
  <c r="U12"/>
  <c r="T12"/>
  <c r="C12"/>
  <c r="B12"/>
  <c r="A12"/>
  <c r="U11"/>
  <c r="T11"/>
  <c r="W11" s="1"/>
  <c r="C11"/>
  <c r="B11"/>
  <c r="A11"/>
  <c r="U10"/>
  <c r="T10"/>
  <c r="C10"/>
  <c r="B10"/>
  <c r="A10"/>
  <c r="U9"/>
  <c r="W9" s="1"/>
  <c r="T9"/>
  <c r="C9"/>
  <c r="B9"/>
  <c r="U8"/>
  <c r="T8"/>
  <c r="W8" s="1"/>
  <c r="DD10" i="14" s="1"/>
  <c r="C8" i="8"/>
  <c r="DC10" i="14"/>
  <c r="B8" i="8"/>
  <c r="DB10" i="14"/>
  <c r="U7" i="8"/>
  <c r="T7"/>
  <c r="C7"/>
  <c r="B7"/>
  <c r="DB9" i="14" s="1"/>
  <c r="U6" i="8"/>
  <c r="C6"/>
  <c r="DC8" i="14" s="1"/>
  <c r="B6" i="8"/>
  <c r="U5"/>
  <c r="C5"/>
  <c r="B5"/>
  <c r="U4"/>
  <c r="C4"/>
  <c r="DC6" i="14"/>
  <c r="B4" i="8"/>
  <c r="DB6" i="14"/>
  <c r="C3" i="8"/>
  <c r="DC5" i="14"/>
  <c r="B3" i="8"/>
  <c r="DB5" i="14"/>
  <c r="A3" i="8"/>
  <c r="DA5" i="14"/>
  <c r="U32" i="11"/>
  <c r="T32"/>
  <c r="U31"/>
  <c r="T31"/>
  <c r="U30"/>
  <c r="T30"/>
  <c r="W30" s="1"/>
  <c r="C32" i="12"/>
  <c r="B32"/>
  <c r="A32"/>
  <c r="C31"/>
  <c r="B31"/>
  <c r="A31"/>
  <c r="C30"/>
  <c r="B30"/>
  <c r="A30"/>
  <c r="C29"/>
  <c r="B29"/>
  <c r="A29"/>
  <c r="C28"/>
  <c r="B28"/>
  <c r="A28"/>
  <c r="C27"/>
  <c r="B27"/>
  <c r="A27"/>
  <c r="C26"/>
  <c r="B26"/>
  <c r="A26"/>
  <c r="C25"/>
  <c r="B25"/>
  <c r="A25"/>
  <c r="C24"/>
  <c r="B24"/>
  <c r="A24"/>
  <c r="C23"/>
  <c r="B23"/>
  <c r="A23"/>
  <c r="C22"/>
  <c r="B22"/>
  <c r="A22"/>
  <c r="C21"/>
  <c r="B21"/>
  <c r="A21"/>
  <c r="C20"/>
  <c r="B20"/>
  <c r="A20"/>
  <c r="C19"/>
  <c r="B19"/>
  <c r="A19"/>
  <c r="C18"/>
  <c r="B18"/>
  <c r="A18"/>
  <c r="C17"/>
  <c r="B17"/>
  <c r="A17"/>
  <c r="C16"/>
  <c r="B16"/>
  <c r="A16"/>
  <c r="C15"/>
  <c r="B15"/>
  <c r="A15"/>
  <c r="C14"/>
  <c r="B14"/>
  <c r="A14"/>
  <c r="C13"/>
  <c r="B13"/>
  <c r="A13"/>
  <c r="C12"/>
  <c r="B12"/>
  <c r="A12"/>
  <c r="C11"/>
  <c r="B11"/>
  <c r="A11"/>
  <c r="C10"/>
  <c r="B10"/>
  <c r="A10"/>
  <c r="C9"/>
  <c r="CS11" i="14"/>
  <c r="B9" i="12"/>
  <c r="CR11" i="14"/>
  <c r="A9" i="12"/>
  <c r="CQ11" i="14"/>
  <c r="C8" i="12"/>
  <c r="CS10" i="14" s="1"/>
  <c r="B8" i="12"/>
  <c r="CR10" i="14" s="1"/>
  <c r="C7" i="12"/>
  <c r="B7"/>
  <c r="CR9" i="14" s="1"/>
  <c r="C6" i="12"/>
  <c r="CS8" i="14" s="1"/>
  <c r="B6" i="12"/>
  <c r="CR8" i="14" s="1"/>
  <c r="C5" i="12"/>
  <c r="CS7" i="14"/>
  <c r="B5" i="12"/>
  <c r="CR7" i="14"/>
  <c r="C4" i="12"/>
  <c r="CS6" i="14"/>
  <c r="B4" i="12"/>
  <c r="CR6" i="14"/>
  <c r="C3" i="12"/>
  <c r="CS5" i="14"/>
  <c r="B3" i="12"/>
  <c r="CR5" i="14"/>
  <c r="A3" i="12"/>
  <c r="CQ5" i="14"/>
  <c r="U32" i="12"/>
  <c r="T32"/>
  <c r="U31"/>
  <c r="W31" s="1"/>
  <c r="T31"/>
  <c r="U30"/>
  <c r="T30"/>
  <c r="W30" s="1"/>
  <c r="U29"/>
  <c r="W29" s="1"/>
  <c r="T29"/>
  <c r="U28"/>
  <c r="T28"/>
  <c r="W28" s="1"/>
  <c r="U27"/>
  <c r="T27"/>
  <c r="U26"/>
  <c r="T26"/>
  <c r="U25"/>
  <c r="W25" s="1"/>
  <c r="T25"/>
  <c r="U24"/>
  <c r="T24"/>
  <c r="W24" s="1"/>
  <c r="U23"/>
  <c r="W23" s="1"/>
  <c r="T23"/>
  <c r="U22"/>
  <c r="T22"/>
  <c r="W22" s="1"/>
  <c r="U21"/>
  <c r="W21" s="1"/>
  <c r="T21"/>
  <c r="U20"/>
  <c r="T20"/>
  <c r="U19"/>
  <c r="W19" s="1"/>
  <c r="T19"/>
  <c r="U18"/>
  <c r="T18"/>
  <c r="W18" s="1"/>
  <c r="U17"/>
  <c r="W17" s="1"/>
  <c r="T17"/>
  <c r="U16"/>
  <c r="T16"/>
  <c r="U15"/>
  <c r="W15" s="1"/>
  <c r="T15"/>
  <c r="U14"/>
  <c r="T14"/>
  <c r="W14" s="1"/>
  <c r="U13"/>
  <c r="T13"/>
  <c r="A4" i="13"/>
  <c r="A5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M4"/>
  <c r="M5"/>
  <c r="M6" s="1"/>
  <c r="M7" s="1"/>
  <c r="M8" s="1"/>
  <c r="M9" s="1"/>
  <c r="M10" s="1"/>
  <c r="M11" s="1"/>
  <c r="M12" s="1"/>
  <c r="M13" s="1"/>
  <c r="M14" s="1"/>
  <c r="M15" s="1"/>
  <c r="M16" s="1"/>
  <c r="M17" s="1"/>
  <c r="M18" s="1"/>
  <c r="M19" s="1"/>
  <c r="M20" s="1"/>
  <c r="M21" s="1"/>
  <c r="M22" s="1"/>
  <c r="M23" s="1"/>
  <c r="M24" s="1"/>
  <c r="M25" s="1"/>
  <c r="M26" s="1"/>
  <c r="M27" s="1"/>
  <c r="M28" s="1"/>
  <c r="M29" s="1"/>
  <c r="M30" s="1"/>
  <c r="M31" s="1"/>
  <c r="M32" s="1"/>
  <c r="T4" i="11"/>
  <c r="U4"/>
  <c r="T5"/>
  <c r="U5"/>
  <c r="T6"/>
  <c r="U6"/>
  <c r="T7"/>
  <c r="U7"/>
  <c r="W7" s="1"/>
  <c r="CY9" i="14" s="1"/>
  <c r="T8" i="11"/>
  <c r="U8"/>
  <c r="T9"/>
  <c r="U9"/>
  <c r="T10"/>
  <c r="W10" s="1"/>
  <c r="U10"/>
  <c r="T11"/>
  <c r="U11"/>
  <c r="T12"/>
  <c r="U12"/>
  <c r="T13"/>
  <c r="U13"/>
  <c r="W13" s="1"/>
  <c r="T14"/>
  <c r="W14" s="1"/>
  <c r="U14"/>
  <c r="T15"/>
  <c r="U15"/>
  <c r="T16"/>
  <c r="W16" s="1"/>
  <c r="U16"/>
  <c r="T17"/>
  <c r="U17"/>
  <c r="T18"/>
  <c r="W18" s="1"/>
  <c r="U18"/>
  <c r="T19"/>
  <c r="U19"/>
  <c r="W19" s="1"/>
  <c r="T20"/>
  <c r="W20" s="1"/>
  <c r="U20"/>
  <c r="T21"/>
  <c r="U21"/>
  <c r="W21" s="1"/>
  <c r="T22"/>
  <c r="W22" s="1"/>
  <c r="U22"/>
  <c r="T23"/>
  <c r="U23"/>
  <c r="W23" s="1"/>
  <c r="T24"/>
  <c r="W24" s="1"/>
  <c r="U24"/>
  <c r="T25"/>
  <c r="U25"/>
  <c r="T26"/>
  <c r="U26"/>
  <c r="T27"/>
  <c r="U27"/>
  <c r="W27" s="1"/>
  <c r="T28"/>
  <c r="W28" s="1"/>
  <c r="U28"/>
  <c r="T29"/>
  <c r="U29"/>
  <c r="W29" s="1"/>
  <c r="U3"/>
  <c r="U3" i="8"/>
  <c r="T3" i="11"/>
  <c r="W3" s="1"/>
  <c r="T4" i="12"/>
  <c r="W4" s="1"/>
  <c r="U4"/>
  <c r="T5"/>
  <c r="U5"/>
  <c r="T6"/>
  <c r="U6"/>
  <c r="T7"/>
  <c r="U7"/>
  <c r="T8"/>
  <c r="W8" s="1"/>
  <c r="CT10" i="14" s="1"/>
  <c r="U8" i="12"/>
  <c r="T9"/>
  <c r="U9"/>
  <c r="W9" s="1"/>
  <c r="T10"/>
  <c r="U10"/>
  <c r="T11"/>
  <c r="U11"/>
  <c r="W11" s="1"/>
  <c r="T12"/>
  <c r="W12" s="1"/>
  <c r="U12"/>
  <c r="T3"/>
  <c r="U3"/>
  <c r="W11" i="11"/>
  <c r="CY6" i="14"/>
  <c r="W25" i="11"/>
  <c r="W17"/>
  <c r="W15"/>
  <c r="W6"/>
  <c r="CY8" i="14" s="1"/>
  <c r="W31" i="11"/>
  <c r="W32"/>
  <c r="DI5" i="14"/>
  <c r="W10" i="8"/>
  <c r="W12"/>
  <c r="W14"/>
  <c r="DD16" i="14"/>
  <c r="W16" i="8"/>
  <c r="W17"/>
  <c r="W20"/>
  <c r="W21"/>
  <c r="W22"/>
  <c r="W24"/>
  <c r="W26"/>
  <c r="W28"/>
  <c r="W30"/>
  <c r="W31"/>
  <c r="W12" i="11"/>
  <c r="W5"/>
  <c r="W26"/>
  <c r="W10" i="12"/>
  <c r="CT11" i="14"/>
  <c r="W13" i="12"/>
  <c r="W16"/>
  <c r="W20"/>
  <c r="W26"/>
  <c r="W27"/>
  <c r="W32"/>
  <c r="A7" i="10"/>
  <c r="DF9" i="14" s="1"/>
  <c r="A6" i="8"/>
  <c r="DA8" i="14" s="1"/>
  <c r="A9" i="8"/>
  <c r="A11" i="10"/>
  <c r="A4" i="8"/>
  <c r="DA6" i="14"/>
  <c r="A15" i="10"/>
  <c r="A5" i="8"/>
  <c r="A5" i="12"/>
  <c r="CQ7" i="14"/>
  <c r="A8" i="12"/>
  <c r="CQ10" i="14" s="1"/>
  <c r="A8" i="10"/>
  <c r="DF10" i="14" s="1"/>
  <c r="A7" i="12"/>
  <c r="CQ9" i="14" s="1"/>
  <c r="A7" i="8"/>
  <c r="DA9" i="14" s="1"/>
  <c r="A5" i="11"/>
  <c r="CV7" i="14"/>
  <c r="A5" i="10"/>
  <c r="DF7" i="14"/>
  <c r="A9" i="10"/>
  <c r="A13"/>
  <c r="A4" i="12"/>
  <c r="CQ6" i="14"/>
  <c r="A4" i="10"/>
  <c r="DF6" i="14"/>
  <c r="A12" i="10"/>
  <c r="A6" i="12"/>
  <c r="CQ8" i="14"/>
  <c r="A8" i="8"/>
  <c r="DA10" i="14" s="1"/>
  <c r="A4" i="11"/>
  <c r="CV6" i="14"/>
  <c r="A6" i="10"/>
  <c r="A10"/>
  <c r="A14"/>
  <c r="DD5" i="14"/>
  <c r="X8" i="10" l="1"/>
  <c r="DI10" i="14" s="1"/>
  <c r="X7" i="10"/>
  <c r="DI9" i="14" s="1"/>
  <c r="X4" i="10"/>
  <c r="X3"/>
  <c r="W7" i="8"/>
  <c r="DD9" i="14" s="1"/>
  <c r="W5" i="8"/>
  <c r="W4"/>
  <c r="W3"/>
  <c r="W9" i="11"/>
  <c r="CY11" i="14" s="1"/>
  <c r="W8" i="11"/>
  <c r="CY10" i="14" s="1"/>
  <c r="W4" i="11"/>
  <c r="W7" i="12"/>
  <c r="CT9" i="14" s="1"/>
  <c r="W6" i="12"/>
  <c r="CT8" i="14" s="1"/>
  <c r="W5" i="12"/>
  <c r="W3"/>
</calcChain>
</file>

<file path=xl/sharedStrings.xml><?xml version="1.0" encoding="utf-8"?>
<sst xmlns="http://schemas.openxmlformats.org/spreadsheetml/2006/main" count="243" uniqueCount="57">
  <si>
    <t>judge 1</t>
  </si>
  <si>
    <t>judge 2</t>
  </si>
  <si>
    <t>judge 3</t>
  </si>
  <si>
    <t>judge 4</t>
  </si>
  <si>
    <t>judge 5</t>
  </si>
  <si>
    <t>Penalty</t>
  </si>
  <si>
    <t>Technical Merit</t>
  </si>
  <si>
    <t>Artistic Impression</t>
  </si>
  <si>
    <t>Tech Score</t>
  </si>
  <si>
    <t>Art Imp Score</t>
  </si>
  <si>
    <t>Bonus</t>
  </si>
  <si>
    <t>Total Score</t>
  </si>
  <si>
    <t>#</t>
  </si>
  <si>
    <t>Duet Names</t>
  </si>
  <si>
    <t>Trio Names</t>
  </si>
  <si>
    <t>Team Names</t>
  </si>
  <si>
    <t>judge 6</t>
  </si>
  <si>
    <t>judge 7</t>
  </si>
  <si>
    <t>School Name</t>
  </si>
  <si>
    <t>SOLOS</t>
  </si>
  <si>
    <t>DUETS</t>
  </si>
  <si>
    <t>TRIOS</t>
  </si>
  <si>
    <t>TEAMS</t>
  </si>
  <si>
    <t>Solo Names</t>
  </si>
  <si>
    <t>Score</t>
  </si>
  <si>
    <t>Total</t>
  </si>
  <si>
    <t>Scoring</t>
  </si>
  <si>
    <t>POINTS</t>
  </si>
  <si>
    <t>Meet Points</t>
  </si>
  <si>
    <t>Swimming for Points (Y)</t>
  </si>
  <si>
    <t>Routine Time</t>
  </si>
  <si>
    <t>OsseoMapleGrove</t>
  </si>
  <si>
    <t>Sophie Cataldo</t>
  </si>
  <si>
    <t>Zoe Waldron</t>
  </si>
  <si>
    <t>Trudy Trudeau</t>
  </si>
  <si>
    <t>Ally Hammann</t>
  </si>
  <si>
    <t>Stillwater</t>
  </si>
  <si>
    <t>Grace Henke</t>
  </si>
  <si>
    <t>Riya Javeri, Rachel Knox</t>
  </si>
  <si>
    <t>Bella Chau, Julianna Silva</t>
  </si>
  <si>
    <t>Emma Bauernfeind, Sage Ramberg</t>
  </si>
  <si>
    <t>Luci Miller, Grace Sneden</t>
  </si>
  <si>
    <t>Heather Breidenbach, Jess Ruohoneimi</t>
  </si>
  <si>
    <t>Emily Cossetta, Emma Sneden</t>
  </si>
  <si>
    <t>Kate Nymark, Lisette Torres, Lorelei Wilson</t>
  </si>
  <si>
    <t>Sophie Chau, Annie Griters, Paige Schmit</t>
  </si>
  <si>
    <t>Bella Chau, Leigha Kraft, Madi Kulzer</t>
  </si>
  <si>
    <t>Katie Edwards, Hayley Heiss, Katie Moline</t>
  </si>
  <si>
    <t>Emily Cossetta, Grace Henke, Emma Sneden</t>
  </si>
  <si>
    <t>Rubie Ballantyne, Luci Miller, Grace Sneden</t>
  </si>
  <si>
    <t>Cataldo, Hammann, Javeri, Knox, Nymark, Trudeau, Wilson</t>
  </si>
  <si>
    <t>Ryann Ellis, Courtney Lillemoen, Emily Shanley, Jane Sorenson</t>
  </si>
  <si>
    <t>Chau, Downing, Gritters, Jentink, Johnson, Kuslich, Penning, Schmit</t>
  </si>
  <si>
    <t>Bliss, Chau, Finholt, Hoge, Johnson, Kill, Kulzer, Tope-Yates</t>
  </si>
  <si>
    <t>Ballantyne, Cossetta, Henke, Keenan, Miller, Silva, Sneden, Sneden</t>
  </si>
  <si>
    <t>Bauernfeind, Breidenbach, Edwards, Heiss, Li, Moline, Ramberg, Ruohoniemi</t>
  </si>
  <si>
    <t>Y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</si>
</sst>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_(* #,##0.0000_);_(* \(#,##0.0000\);_(* &quot;-&quot;??_);_(@_)"/>
  </numFmts>
  <fonts count="10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164" fontId="3" fillId="0" borderId="0" xfId="0" applyNumberFormat="1" applyFont="1"/>
    <xf numFmtId="165" fontId="3" fillId="0" borderId="2" xfId="0" applyNumberFormat="1" applyFont="1" applyBorder="1"/>
    <xf numFmtId="165" fontId="3" fillId="0" borderId="0" xfId="0" applyNumberFormat="1" applyFont="1"/>
    <xf numFmtId="165" fontId="2" fillId="0" borderId="2" xfId="0" applyNumberFormat="1" applyFont="1" applyBorder="1"/>
    <xf numFmtId="165" fontId="2" fillId="0" borderId="1" xfId="0" applyNumberFormat="1" applyFont="1" applyBorder="1"/>
    <xf numFmtId="165" fontId="2" fillId="0" borderId="0" xfId="0" applyNumberFormat="1" applyFont="1"/>
    <xf numFmtId="164" fontId="2" fillId="0" borderId="3" xfId="0" applyNumberFormat="1" applyFont="1" applyBorder="1" applyAlignment="1"/>
    <xf numFmtId="164" fontId="2" fillId="0" borderId="4" xfId="0" applyNumberFormat="1" applyFont="1" applyBorder="1" applyAlignment="1"/>
    <xf numFmtId="164" fontId="2" fillId="0" borderId="0" xfId="0" applyNumberFormat="1" applyFont="1" applyBorder="1" applyAlignment="1"/>
    <xf numFmtId="0" fontId="3" fillId="0" borderId="0" xfId="0" applyFont="1" applyBorder="1"/>
    <xf numFmtId="164" fontId="3" fillId="0" borderId="0" xfId="0" applyNumberFormat="1" applyFont="1" applyBorder="1"/>
    <xf numFmtId="164" fontId="4" fillId="0" borderId="3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4" fillId="0" borderId="3" xfId="0" applyNumberFormat="1" applyFont="1" applyBorder="1" applyAlignment="1">
      <alignment horizontal="center" wrapText="1"/>
    </xf>
    <xf numFmtId="164" fontId="6" fillId="0" borderId="0" xfId="0" applyNumberFormat="1" applyFont="1" applyAlignment="1">
      <alignment horizontal="center" wrapText="1"/>
    </xf>
    <xf numFmtId="164" fontId="5" fillId="0" borderId="0" xfId="0" applyNumberFormat="1" applyFont="1" applyAlignment="1">
      <alignment horizontal="center" wrapText="1"/>
    </xf>
    <xf numFmtId="165" fontId="2" fillId="0" borderId="5" xfId="0" applyNumberFormat="1" applyFont="1" applyBorder="1"/>
    <xf numFmtId="165" fontId="3" fillId="0" borderId="5" xfId="0" applyNumberFormat="1" applyFont="1" applyBorder="1"/>
    <xf numFmtId="0" fontId="0" fillId="0" borderId="6" xfId="0" applyBorder="1"/>
    <xf numFmtId="164" fontId="4" fillId="0" borderId="7" xfId="0" applyNumberFormat="1" applyFont="1" applyBorder="1" applyAlignment="1">
      <alignment horizontal="center"/>
    </xf>
    <xf numFmtId="164" fontId="2" fillId="0" borderId="7" xfId="0" applyNumberFormat="1" applyFont="1" applyBorder="1" applyAlignment="1"/>
    <xf numFmtId="164" fontId="2" fillId="0" borderId="8" xfId="0" applyNumberFormat="1" applyFont="1" applyBorder="1" applyAlignment="1"/>
    <xf numFmtId="164" fontId="2" fillId="0" borderId="5" xfId="0" applyNumberFormat="1" applyFont="1" applyBorder="1" applyAlignment="1"/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/>
    <xf numFmtId="1" fontId="5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2" fillId="0" borderId="0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165" fontId="6" fillId="0" borderId="5" xfId="0" applyNumberFormat="1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5" fontId="2" fillId="0" borderId="1" xfId="0" applyNumberFormat="1" applyFont="1" applyBorder="1" applyAlignment="1">
      <alignment vertical="center"/>
    </xf>
    <xf numFmtId="165" fontId="2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7" fillId="0" borderId="0" xfId="0" applyNumberFormat="1" applyFont="1"/>
    <xf numFmtId="0" fontId="0" fillId="0" borderId="0" xfId="0" pivotButton="1"/>
    <xf numFmtId="1" fontId="3" fillId="0" borderId="1" xfId="0" applyNumberFormat="1" applyFont="1" applyBorder="1"/>
    <xf numFmtId="0" fontId="0" fillId="0" borderId="0" xfId="0" applyFill="1"/>
    <xf numFmtId="166" fontId="0" fillId="0" borderId="0" xfId="0" applyNumberFormat="1"/>
    <xf numFmtId="0" fontId="0" fillId="0" borderId="0" xfId="0" applyFill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center" vertical="center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2" borderId="0" xfId="0" applyFont="1" applyFill="1"/>
    <xf numFmtId="0" fontId="5" fillId="0" borderId="0" xfId="0" quotePrefix="1" applyFont="1"/>
    <xf numFmtId="0" fontId="8" fillId="3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12" xfId="0" applyNumberFormat="1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3" borderId="14" xfId="0" applyNumberFormat="1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 vertical="center" wrapText="1"/>
    </xf>
    <xf numFmtId="20" fontId="5" fillId="3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/>
  </cellXfs>
  <cellStyles count="1">
    <cellStyle name="Normal" xfId="0" builtinId="0"/>
  </cellStyles>
  <dxfs count="73"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ont>
        <color auto="1"/>
      </font>
    </dxf>
    <dxf>
      <font>
        <color auto="1"/>
      </font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4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3.xml"/><Relationship Id="rId14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crosoft Office User" refreshedDate="43580.794541319447" createdVersion="4" refreshedVersion="6" minRefreshableVersion="3" recordCount="30">
  <cacheSource type="worksheet">
    <worksheetSource ref="CQ4:CT17" sheet="Results"/>
  </cacheSource>
  <cacheFields count="4">
    <cacheField name="#" numFmtId="0">
      <sharedItems containsMixedTypes="1" containsNumber="1" containsInteger="1" minValue="1" maxValue="27" count="12">
        <s v=""/>
        <n v="4"/>
        <n v="5"/>
        <n v="6"/>
        <n v="26" u="1"/>
        <n v="3" u="1"/>
        <n v="27" u="1"/>
        <n v="14" u="1"/>
        <n v="7" u="1"/>
        <n v="2" u="1"/>
        <n v="1" u="1"/>
        <n v="21" u="1"/>
      </sharedItems>
    </cacheField>
    <cacheField name="School Name" numFmtId="0">
      <sharedItems count="6">
        <s v=""/>
        <s v="OsseoMapleGrove"/>
        <s v="Stillwater"/>
        <s v="Edina" u="1"/>
        <s v="Hopkins" u="1"/>
        <s v="Wayzata" u="1"/>
      </sharedItems>
    </cacheField>
    <cacheField name="Solo Names" numFmtId="0">
      <sharedItems containsMixedTypes="1" containsNumber="1" containsInteger="1" minValue="0" maxValue="0" count="5">
        <s v=""/>
        <s v="Zoe Waldron"/>
        <s v="Ally Hammann"/>
        <s v="Grace Henke"/>
        <n v="0" u="1"/>
      </sharedItems>
    </cacheField>
    <cacheField name="Score" numFmtId="0">
      <sharedItems containsMixedTypes="1" containsNumber="1" minValue="0" maxValue="66.400000000000006" count="11">
        <s v=""/>
        <n v="54.333333333333336"/>
        <n v="56.5"/>
        <n v="66.333333333333329"/>
        <n v="0" u="1"/>
        <n v="66.400000000000006" u="1"/>
        <n v="64.3" u="1"/>
        <n v="65.900000000000006" u="1"/>
        <n v="66.199999999999989" u="1"/>
        <n v="63.5" u="1"/>
        <n v="62.2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Microsoft Office User" refreshedDate="43580.794552314816" createdVersion="4" refreshedVersion="6" minRefreshableVersion="3" recordCount="30">
  <cacheSource type="worksheet">
    <worksheetSource ref="DF4:DI17" sheet="Results"/>
  </cacheSource>
  <cacheFields count="4">
    <cacheField name="#" numFmtId="0">
      <sharedItems containsMixedTypes="1" containsNumber="1" containsInteger="1" minValue="3" maxValue="28" count="6">
        <s v=""/>
        <n v="5"/>
        <n v="6"/>
        <n v="3" u="1"/>
        <n v="28" u="1"/>
        <n v="17" u="1"/>
      </sharedItems>
    </cacheField>
    <cacheField name="School Name" numFmtId="0">
      <sharedItems count="6">
        <s v=""/>
        <s v="OsseoMapleGrove"/>
        <s v="Stillwater"/>
        <s v="Edina" u="1"/>
        <s v="Hopkins" u="1"/>
        <s v="Wayzata" u="1"/>
      </sharedItems>
    </cacheField>
    <cacheField name="Team Names" numFmtId="0">
      <sharedItems count="6">
        <s v=""/>
        <s v="Bauernfeind, Breidenbach, Edwards, Heiss, Li, Moline, Ramberg, Ruohoniemi"/>
        <s v="Ballantyne, Cossetta, Henke, Keenan, Miller, Silva, Sneden, Sneden"/>
        <s v="Team 3" u="1"/>
        <s v="Team 7" u="1"/>
        <s v="Team 8" u="1"/>
      </sharedItems>
    </cacheField>
    <cacheField name="Score" numFmtId="0">
      <sharedItems containsMixedTypes="1" containsNumber="1" minValue="0" maxValue="75.666666666666657" count="7">
        <s v=""/>
        <n v="58"/>
        <n v="75.666666666666657"/>
        <n v="0" u="1"/>
        <n v="61.2" u="1"/>
        <n v="65.900000000000006" u="1"/>
        <n v="66.5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Microsoft Office User" refreshedDate="43580.794560416667" createdVersion="4" refreshedVersion="6" minRefreshableVersion="3" recordCount="30">
  <cacheSource type="worksheet">
    <worksheetSource ref="DA4:DD17" sheet="Results"/>
  </cacheSource>
  <cacheFields count="4">
    <cacheField name="#" numFmtId="0">
      <sharedItems containsMixedTypes="1" containsNumber="1" containsInteger="1" minValue="2" maxValue="27" count="8">
        <s v=""/>
        <n v="4"/>
        <n v="5"/>
        <n v="6"/>
        <n v="12" u="1"/>
        <n v="27" u="1"/>
        <n v="2" u="1"/>
        <n v="19" u="1"/>
      </sharedItems>
    </cacheField>
    <cacheField name="School Name" numFmtId="0">
      <sharedItems count="6">
        <s v=""/>
        <s v="Stillwater"/>
        <s v="OsseoMapleGrove"/>
        <s v="Edina" u="1"/>
        <s v="Hopkins" u="1"/>
        <s v="Wayzata" u="1"/>
      </sharedItems>
    </cacheField>
    <cacheField name="Trio Names" numFmtId="0">
      <sharedItems count="8">
        <s v=""/>
        <s v="Emily Cossetta, Grace Henke, Emma Sneden"/>
        <s v="Katie Edwards, Hayley Heiss, Katie Moline"/>
        <s v="Rubie Ballantyne, Luci Miller, Grace Sneden"/>
        <s v="Trio 2" u="1"/>
        <s v="Trio 6" u="1"/>
        <s v="Trio 7" u="1"/>
        <s v="Trio 9" u="1"/>
      </sharedItems>
    </cacheField>
    <cacheField name="Score" numFmtId="0">
      <sharedItems containsMixedTypes="1" containsNumber="1" minValue="0" maxValue="70.333333333333343" count="10">
        <s v=""/>
        <n v="68.166666666666657"/>
        <n v="55.5"/>
        <n v="70.333333333333343"/>
        <n v="0" u="1"/>
        <n v="66" u="1"/>
        <n v="64" u="1"/>
        <n v="67" u="1"/>
        <n v="64.099999999999994" u="1"/>
        <n v="64.900000000000006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Microsoft Office User" refreshedDate="43580.794568171295" createdVersion="4" refreshedVersion="6" minRefreshableVersion="3" recordCount="30">
  <cacheSource type="worksheet">
    <worksheetSource ref="CV4:CY17" sheet="Results"/>
  </cacheSource>
  <cacheFields count="4">
    <cacheField name="#" numFmtId="0">
      <sharedItems containsMixedTypes="1" containsNumber="1" containsInteger="1" minValue="2" maxValue="27" count="9">
        <s v=""/>
        <n v="4"/>
        <n v="5"/>
        <n v="6"/>
        <n v="7"/>
        <n v="27" u="1"/>
        <n v="14" u="1"/>
        <n v="2" u="1"/>
        <n v="20" u="1"/>
      </sharedItems>
    </cacheField>
    <cacheField name="School Name" numFmtId="0">
      <sharedItems count="6">
        <s v=""/>
        <s v="OsseoMapleGrove"/>
        <s v="Stillwater"/>
        <s v="Edina" u="1"/>
        <s v="Hopkins" u="1"/>
        <s v="Wayzata" u="1"/>
      </sharedItems>
    </cacheField>
    <cacheField name="Duet Names" numFmtId="0">
      <sharedItems count="9">
        <s v=""/>
        <s v="Emma Bauernfeind, Sage Ramberg"/>
        <s v="Luci Miller, Grace Sneden"/>
        <s v="Heather Breidenbach, Jess Ruohoneimi"/>
        <s v="Emily Cossetta, Emma Sneden"/>
        <s v="Duet 7" u="1"/>
        <s v="Duet 10" u="1"/>
        <s v="Duet 2" u="1"/>
        <s v="Duet 4" u="1"/>
      </sharedItems>
    </cacheField>
    <cacheField name="Score" numFmtId="0">
      <sharedItems containsMixedTypes="1" containsNumber="1" minValue="0" maxValue="68.833333333333343" count="11">
        <s v=""/>
        <n v="57.166666666666664"/>
        <n v="66.833333333333343"/>
        <n v="54.666666666666671"/>
        <n v="68.833333333333343"/>
        <n v="0" u="1"/>
        <n v="68.699999999999989" u="1"/>
        <n v="66.099999999999994" u="1"/>
        <n v="65.900000000000006" u="1"/>
        <n v="65.699999999999989" u="1"/>
        <n v="65.2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">
  <r>
    <x v="0"/>
    <x v="0"/>
    <x v="0"/>
    <x v="0"/>
  </r>
  <r>
    <x v="0"/>
    <x v="0"/>
    <x v="0"/>
    <x v="0"/>
  </r>
  <r>
    <x v="0"/>
    <x v="0"/>
    <x v="0"/>
    <x v="0"/>
  </r>
  <r>
    <x v="1"/>
    <x v="1"/>
    <x v="1"/>
    <x v="1"/>
  </r>
  <r>
    <x v="2"/>
    <x v="1"/>
    <x v="2"/>
    <x v="2"/>
  </r>
  <r>
    <x v="3"/>
    <x v="2"/>
    <x v="3"/>
    <x v="3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"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1"/>
    <x v="1"/>
    <x v="1"/>
    <x v="1"/>
  </r>
  <r>
    <x v="2"/>
    <x v="2"/>
    <x v="2"/>
    <x v="2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">
  <r>
    <x v="0"/>
    <x v="0"/>
    <x v="0"/>
    <x v="0"/>
  </r>
  <r>
    <x v="0"/>
    <x v="0"/>
    <x v="0"/>
    <x v="0"/>
  </r>
  <r>
    <x v="0"/>
    <x v="0"/>
    <x v="0"/>
    <x v="0"/>
  </r>
  <r>
    <x v="1"/>
    <x v="1"/>
    <x v="1"/>
    <x v="1"/>
  </r>
  <r>
    <x v="2"/>
    <x v="2"/>
    <x v="2"/>
    <x v="2"/>
  </r>
  <r>
    <x v="3"/>
    <x v="1"/>
    <x v="3"/>
    <x v="3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">
  <r>
    <x v="0"/>
    <x v="0"/>
    <x v="0"/>
    <x v="0"/>
  </r>
  <r>
    <x v="0"/>
    <x v="0"/>
    <x v="0"/>
    <x v="0"/>
  </r>
  <r>
    <x v="0"/>
    <x v="0"/>
    <x v="0"/>
    <x v="0"/>
  </r>
  <r>
    <x v="1"/>
    <x v="1"/>
    <x v="1"/>
    <x v="1"/>
  </r>
  <r>
    <x v="2"/>
    <x v="2"/>
    <x v="2"/>
    <x v="2"/>
  </r>
  <r>
    <x v="3"/>
    <x v="1"/>
    <x v="3"/>
    <x v="3"/>
  </r>
  <r>
    <x v="4"/>
    <x v="2"/>
    <x v="4"/>
    <x v="4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8" applyNumberFormats="0" applyBorderFormats="0" applyFontFormats="0" applyPatternFormats="0" applyAlignmentFormats="0" applyWidthHeightFormats="1" dataCaption="Values" updatedVersion="6" minRefreshableVersion="3" showDrill="0" useAutoFormatting="1" rowGrandTotals="0" colGrandTotals="0" itemPrintTitles="1" createdVersion="4" indent="0" compact="0" compactData="0" gridDropZones="1">
  <location ref="A15:D21" firstHeaderRow="2" firstDataRow="2" firstDataCol="3"/>
  <pivotFields count="4">
    <pivotField compact="0" outline="0" showAll="0" defaultSubtotal="0">
      <items count="9">
        <item x="0"/>
        <item m="1" x="7"/>
        <item x="1"/>
        <item m="1" x="6"/>
        <item m="1" x="8"/>
        <item m="1" x="5"/>
        <item x="2"/>
        <item x="3"/>
        <item x="4"/>
      </items>
    </pivotField>
    <pivotField axis="axisRow" compact="0" outline="0" showAll="0" defaultSubtotal="0">
      <items count="6">
        <item x="0"/>
        <item m="1" x="3"/>
        <item m="1" x="5"/>
        <item m="1" x="4"/>
        <item x="1"/>
        <item x="2"/>
      </items>
    </pivotField>
    <pivotField axis="axisRow" compact="0" outline="0" showAll="0" defaultSubtotal="0">
      <items count="9">
        <item x="0"/>
        <item m="1" x="6"/>
        <item m="1" x="7"/>
        <item m="1" x="8"/>
        <item m="1" x="5"/>
        <item x="1"/>
        <item x="2"/>
        <item x="3"/>
        <item x="4"/>
      </items>
    </pivotField>
    <pivotField axis="axisRow" dataField="1" compact="0" outline="0" multipleItemSelectionAllowed="1" showAll="0" sortType="descending" defaultSubtotal="0">
      <items count="11">
        <item x="0"/>
        <item x="4"/>
        <item m="1" x="6"/>
        <item x="2"/>
        <item m="1" x="7"/>
        <item m="1" x="8"/>
        <item m="1" x="9"/>
        <item m="1" x="10"/>
        <item x="1"/>
        <item x="3"/>
        <item m="1" x="5"/>
      </items>
    </pivotField>
  </pivotFields>
  <rowFields count="3">
    <field x="3"/>
    <field x="2"/>
    <field x="1"/>
  </rowFields>
  <rowItems count="5">
    <i>
      <x/>
      <x/>
      <x/>
    </i>
    <i>
      <x v="1"/>
      <x v="8"/>
      <x v="5"/>
    </i>
    <i>
      <x v="3"/>
      <x v="6"/>
      <x v="5"/>
    </i>
    <i>
      <x v="8"/>
      <x v="5"/>
      <x v="4"/>
    </i>
    <i>
      <x v="9"/>
      <x v="7"/>
      <x v="4"/>
    </i>
  </rowItems>
  <colItems count="1">
    <i/>
  </colItems>
  <dataFields count="1">
    <dataField name="Scoring" fld="3" baseField="1" baseItem="0"/>
  </dataFields>
  <formats count="7">
    <format dxfId="6">
      <pivotArea type="origin" dataOnly="0" labelOnly="1" outline="0" fieldPosition="0"/>
    </format>
    <format dxfId="5">
      <pivotArea field="0" type="button" dataOnly="0" labelOnly="1" outline="0"/>
    </format>
    <format dxfId="4">
      <pivotArea field="1" type="button" dataOnly="0" labelOnly="1" outline="0" axis="axisRow" fieldPosition="2"/>
    </format>
    <format dxfId="3">
      <pivotArea type="topRight" dataOnly="0" labelOnly="1" outline="0" fieldPosition="0"/>
    </format>
    <format dxfId="2">
      <pivotArea outline="0" collapsedLevelsAreSubtotals="1" fieldPosition="0"/>
    </format>
    <format dxfId="1">
      <pivotArea field="0" type="button" dataOnly="0" labelOnly="1" outline="0"/>
    </format>
    <format dxfId="0">
      <pivotArea field="1" type="button" dataOnly="0" labelOnly="1" outline="0" axis="axisRow" fieldPosition="2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5" cacheId="7" applyNumberFormats="0" applyBorderFormats="0" applyFontFormats="0" applyPatternFormats="0" applyAlignmentFormats="0" applyWidthHeightFormats="1" dataCaption="Values" updatedVersion="6" minRefreshableVersion="3" showDrill="0" useAutoFormatting="1" rowGrandTotals="0" colGrandTotals="0" itemPrintTitles="1" createdVersion="4" indent="0" compact="0" compactData="0" gridDropZones="1">
  <location ref="A24:D29" firstHeaderRow="2" firstDataRow="2" firstDataCol="3"/>
  <pivotFields count="4">
    <pivotField compact="0" outline="0" showAll="0" defaultSubtotal="0">
      <items count="8">
        <item x="0"/>
        <item m="1" x="6"/>
        <item x="3"/>
        <item m="1" x="4"/>
        <item m="1" x="5"/>
        <item m="1" x="7"/>
        <item x="1"/>
        <item x="2"/>
      </items>
    </pivotField>
    <pivotField axis="axisRow" compact="0" outline="0" showAll="0" defaultSubtotal="0">
      <items count="6">
        <item x="0"/>
        <item m="1" x="3"/>
        <item m="1" x="5"/>
        <item m="1" x="4"/>
        <item x="1"/>
        <item x="2"/>
      </items>
    </pivotField>
    <pivotField axis="axisRow" compact="0" outline="0" showAll="0" defaultSubtotal="0">
      <items count="8">
        <item x="0"/>
        <item m="1" x="6"/>
        <item m="1" x="4"/>
        <item m="1" x="5"/>
        <item m="1" x="7"/>
        <item x="1"/>
        <item x="2"/>
        <item x="3"/>
      </items>
    </pivotField>
    <pivotField axis="axisRow" dataField="1" compact="0" outline="0" multipleItemSelectionAllowed="1" showAll="0" sortType="descending" defaultSubtotal="0">
      <items count="10">
        <item x="0"/>
        <item x="3"/>
        <item x="1"/>
        <item m="1" x="7"/>
        <item m="1" x="5"/>
        <item m="1" x="9"/>
        <item m="1" x="8"/>
        <item m="1" x="6"/>
        <item x="2"/>
        <item m="1" x="4"/>
      </items>
    </pivotField>
  </pivotFields>
  <rowFields count="3">
    <field x="3"/>
    <field x="2"/>
    <field x="1"/>
  </rowFields>
  <rowItems count="4">
    <i>
      <x/>
      <x/>
      <x/>
    </i>
    <i>
      <x v="1"/>
      <x v="7"/>
      <x v="4"/>
    </i>
    <i>
      <x v="2"/>
      <x v="5"/>
      <x v="4"/>
    </i>
    <i>
      <x v="8"/>
      <x v="6"/>
      <x v="5"/>
    </i>
  </rowItems>
  <colItems count="1">
    <i/>
  </colItems>
  <dataFields count="1">
    <dataField name="Scoring" fld="3" baseField="1" baseItem="0"/>
  </dataFields>
  <formats count="7">
    <format dxfId="13">
      <pivotArea type="origin" dataOnly="0" labelOnly="1" outline="0" fieldPosition="0"/>
    </format>
    <format dxfId="12">
      <pivotArea field="0" type="button" dataOnly="0" labelOnly="1" outline="0"/>
    </format>
    <format dxfId="11">
      <pivotArea field="1" type="button" dataOnly="0" labelOnly="1" outline="0" axis="axisRow" fieldPosition="2"/>
    </format>
    <format dxfId="10">
      <pivotArea type="topRight" dataOnly="0" labelOnly="1" outline="0" fieldPosition="0"/>
    </format>
    <format dxfId="9">
      <pivotArea outline="0" collapsedLevelsAreSubtotals="1" fieldPosition="0"/>
    </format>
    <format dxfId="8">
      <pivotArea field="0" type="button" dataOnly="0" labelOnly="1" outline="0"/>
    </format>
    <format dxfId="7">
      <pivotArea field="1" type="button" dataOnly="0" labelOnly="1" outline="0" axis="axisRow" fieldPosition="2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PivotTable3" cacheId="6" applyNumberFormats="0" applyBorderFormats="0" applyFontFormats="0" applyPatternFormats="0" applyAlignmentFormats="0" applyWidthHeightFormats="1" dataCaption="Values" updatedVersion="6" minRefreshableVersion="3" showDrill="0" useAutoFormatting="1" rowGrandTotals="0" colGrandTotals="0" itemPrintTitles="1" createdVersion="4" indent="0" compact="0" compactData="0" gridDropZones="1">
  <location ref="A32:D36" firstHeaderRow="2" firstDataRow="2" firstDataCol="3"/>
  <pivotFields count="4">
    <pivotField compact="0" outline="0" showAll="0" defaultSubtotal="0">
      <items count="6">
        <item x="0"/>
        <item m="1" x="3"/>
        <item m="1" x="5"/>
        <item m="1" x="4"/>
        <item x="1"/>
        <item x="2"/>
      </items>
    </pivotField>
    <pivotField axis="axisRow" compact="0" outline="0" showAll="0" defaultSubtotal="0">
      <items count="6">
        <item x="0"/>
        <item m="1" x="3"/>
        <item m="1" x="5"/>
        <item m="1" x="4"/>
        <item x="1"/>
        <item x="2"/>
      </items>
    </pivotField>
    <pivotField axis="axisRow" compact="0" outline="0" showAll="0" defaultSubtotal="0">
      <items count="6">
        <item x="0"/>
        <item m="1" x="3"/>
        <item m="1" x="4"/>
        <item m="1" x="5"/>
        <item x="1"/>
        <item x="2"/>
      </items>
    </pivotField>
    <pivotField axis="axisRow" dataField="1" compact="0" outline="0" multipleItemSelectionAllowed="1" showAll="0" sortType="descending" defaultSubtotal="0">
      <items count="7">
        <item x="0"/>
        <item x="2"/>
        <item m="1" x="6"/>
        <item m="1" x="5"/>
        <item m="1" x="4"/>
        <item x="1"/>
        <item m="1" x="3"/>
      </items>
    </pivotField>
  </pivotFields>
  <rowFields count="3">
    <field x="3"/>
    <field x="2"/>
    <field x="1"/>
  </rowFields>
  <rowItems count="3">
    <i>
      <x/>
      <x/>
      <x/>
    </i>
    <i>
      <x v="1"/>
      <x v="5"/>
      <x v="5"/>
    </i>
    <i>
      <x v="5"/>
      <x v="4"/>
      <x v="4"/>
    </i>
  </rowItems>
  <colItems count="1">
    <i/>
  </colItems>
  <dataFields count="1">
    <dataField name="Scoring" fld="3" baseField="1" baseItem="0"/>
  </dataFields>
  <formats count="7">
    <format dxfId="20">
      <pivotArea type="origin" dataOnly="0" labelOnly="1" outline="0" fieldPosition="0"/>
    </format>
    <format dxfId="19">
      <pivotArea field="0" type="button" dataOnly="0" labelOnly="1" outline="0"/>
    </format>
    <format dxfId="18">
      <pivotArea field="1" type="button" dataOnly="0" labelOnly="1" outline="0" axis="axisRow" fieldPosition="2"/>
    </format>
    <format dxfId="17">
      <pivotArea type="topRight" dataOnly="0" labelOnly="1" outline="0" fieldPosition="0"/>
    </format>
    <format dxfId="16">
      <pivotArea outline="0" collapsedLevelsAreSubtotals="1" fieldPosition="0"/>
    </format>
    <format dxfId="15">
      <pivotArea field="0" type="button" dataOnly="0" labelOnly="1" outline="0"/>
    </format>
    <format dxfId="14">
      <pivotArea field="1" type="button" dataOnly="0" labelOnly="1" outline="0" axis="axisRow" fieldPosition="2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1" dataCaption="Values" updatedVersion="6" minRefreshableVersion="3" showDrill="0" useAutoFormatting="1" rowGrandTotals="0" colGrandTotals="0" itemPrintTitles="1" createdVersion="4" indent="0" compact="0" compactData="0" gridDropZones="1">
  <location ref="A7:D12" firstHeaderRow="2" firstDataRow="2" firstDataCol="3"/>
  <pivotFields count="4">
    <pivotField compact="0" outline="0" showAll="0" defaultSubtotal="0">
      <items count="12">
        <item x="0"/>
        <item m="1" x="10"/>
        <item m="1" x="8"/>
        <item m="1" x="11"/>
        <item m="1" x="4"/>
        <item m="1" x="6"/>
        <item m="1" x="7"/>
        <item m="1" x="9"/>
        <item m="1" x="5"/>
        <item x="1"/>
        <item x="2"/>
        <item x="3"/>
      </items>
    </pivotField>
    <pivotField axis="axisRow" compact="0" outline="0" showAll="0" defaultSubtotal="0">
      <items count="6">
        <item m="1" x="3"/>
        <item x="0"/>
        <item m="1" x="4"/>
        <item m="1" x="5"/>
        <item x="1"/>
        <item x="2"/>
      </items>
    </pivotField>
    <pivotField axis="axisRow" compact="0" outline="0" showAll="0" defaultSubtotal="0">
      <items count="5">
        <item x="0"/>
        <item m="1" x="4"/>
        <item x="1"/>
        <item x="2"/>
        <item x="3"/>
      </items>
    </pivotField>
    <pivotField axis="axisRow" dataField="1" compact="0" outline="0" multipleItemSelectionAllowed="1" showAll="0" sortType="descending" defaultSubtotal="0">
      <items count="11">
        <item x="0"/>
        <item m="1" x="5"/>
        <item x="3"/>
        <item m="1" x="8"/>
        <item m="1" x="7"/>
        <item m="1" x="6"/>
        <item m="1" x="9"/>
        <item m="1" x="10"/>
        <item x="2"/>
        <item x="1"/>
        <item m="1" x="4"/>
      </items>
    </pivotField>
  </pivotFields>
  <rowFields count="3">
    <field x="3"/>
    <field x="2"/>
    <field x="1"/>
  </rowFields>
  <rowItems count="4">
    <i>
      <x/>
      <x/>
      <x v="1"/>
    </i>
    <i>
      <x v="2"/>
      <x v="4"/>
      <x v="5"/>
    </i>
    <i>
      <x v="8"/>
      <x v="3"/>
      <x v="4"/>
    </i>
    <i>
      <x v="9"/>
      <x v="2"/>
      <x v="4"/>
    </i>
  </rowItems>
  <colItems count="1">
    <i/>
  </colItems>
  <dataFields count="1">
    <dataField name="Scoring" fld="3" baseField="1" baseItem="0"/>
  </dataFields>
  <formats count="11">
    <format dxfId="31">
      <pivotArea type="origin" dataOnly="0" labelOnly="1" outline="0" fieldPosition="0"/>
    </format>
    <format dxfId="30">
      <pivotArea field="0" type="button" dataOnly="0" labelOnly="1" outline="0"/>
    </format>
    <format dxfId="29">
      <pivotArea field="2" type="button" dataOnly="0" labelOnly="1" outline="0" axis="axisRow" fieldPosition="1"/>
    </format>
    <format dxfId="28">
      <pivotArea field="1" type="button" dataOnly="0" labelOnly="1" outline="0" axis="axisRow" fieldPosition="2"/>
    </format>
    <format dxfId="27">
      <pivotArea type="topRight" dataOnly="0" labelOnly="1" outline="0" fieldPosition="0"/>
    </format>
    <format dxfId="26">
      <pivotArea outline="0" collapsedLevelsAreSubtotals="1" fieldPosition="0"/>
    </format>
    <format dxfId="25">
      <pivotArea field="0" type="button" dataOnly="0" labelOnly="1" outline="0"/>
    </format>
    <format dxfId="24">
      <pivotArea field="2" type="button" dataOnly="0" labelOnly="1" outline="0" axis="axisRow" fieldPosition="1"/>
    </format>
    <format dxfId="23">
      <pivotArea field="1" type="button" dataOnly="0" labelOnly="1" outline="0" axis="axisRow" fieldPosition="2"/>
    </format>
    <format dxfId="22">
      <pivotArea field="2" type="button" dataOnly="0" labelOnly="1" outline="0" axis="axisRow" fieldPosition="1"/>
    </format>
    <format dxfId="21">
      <pivotArea dataOnly="0" labelOnly="1" outline="0" fieldPosition="0">
        <references count="2">
          <reference field="2" count="0"/>
          <reference field="3" count="0" selected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rinterSettings" Target="../printerSettings/printerSettings6.bin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2"/>
  <sheetViews>
    <sheetView zoomScale="110" zoomScaleNormal="110" zoomScalePageLayoutView="110" workbookViewId="0">
      <pane xSplit="3" ySplit="2" topLeftCell="D3" activePane="bottomRight" state="frozen"/>
      <selection activeCell="D3" sqref="D3"/>
      <selection pane="topRight" activeCell="D3" sqref="D3"/>
      <selection pane="bottomLeft" activeCell="D3" sqref="D3"/>
      <selection pane="bottomRight" activeCell="L8" sqref="L8"/>
    </sheetView>
  </sheetViews>
  <sheetFormatPr defaultColWidth="8.85546875" defaultRowHeight="15.75"/>
  <cols>
    <col min="1" max="1" width="4.7109375" style="14" customWidth="1"/>
    <col min="2" max="2" width="15.42578125" style="14" bestFit="1" customWidth="1"/>
    <col min="3" max="3" width="12.7109375" style="18" customWidth="1"/>
    <col min="4" max="10" width="8.7109375" style="1" customWidth="1"/>
    <col min="11" max="11" width="1.7109375" customWidth="1"/>
    <col min="12" max="18" width="8.7109375" style="1" customWidth="1"/>
    <col min="19" max="19" width="1.7109375" style="11" customWidth="1"/>
    <col min="20" max="21" width="10.7109375" style="6" customWidth="1"/>
    <col min="22" max="22" width="10.7109375" style="3" customWidth="1"/>
    <col min="23" max="24" width="10.7109375" customWidth="1"/>
    <col min="27" max="27" width="9.85546875" customWidth="1"/>
  </cols>
  <sheetData>
    <row r="1" spans="1:27" ht="16.5" thickTop="1">
      <c r="A1" s="12"/>
      <c r="B1" s="12"/>
      <c r="C1" s="16"/>
      <c r="D1" s="7" t="s">
        <v>6</v>
      </c>
      <c r="E1" s="8"/>
      <c r="F1" s="8"/>
      <c r="G1" s="8"/>
      <c r="H1" s="8"/>
      <c r="I1" s="8"/>
      <c r="J1" s="8"/>
      <c r="L1" s="7" t="s">
        <v>7</v>
      </c>
      <c r="M1" s="8"/>
      <c r="N1" s="8"/>
      <c r="O1" s="8"/>
      <c r="P1" s="8"/>
      <c r="Q1" s="8"/>
      <c r="R1" s="8"/>
      <c r="S1" s="9"/>
      <c r="T1" s="4"/>
      <c r="U1" s="4"/>
      <c r="V1" s="2"/>
      <c r="AA1" s="29"/>
    </row>
    <row r="2" spans="1:27" s="33" customFormat="1" ht="38.25">
      <c r="A2" s="32" t="s">
        <v>12</v>
      </c>
      <c r="B2" s="32" t="s">
        <v>18</v>
      </c>
      <c r="C2" s="32" t="s">
        <v>23</v>
      </c>
      <c r="D2" s="32" t="s">
        <v>0</v>
      </c>
      <c r="E2" s="32" t="s">
        <v>1</v>
      </c>
      <c r="F2" s="32" t="s">
        <v>2</v>
      </c>
      <c r="G2" s="32" t="s">
        <v>3</v>
      </c>
      <c r="H2" s="32" t="s">
        <v>4</v>
      </c>
      <c r="I2" s="32" t="s">
        <v>16</v>
      </c>
      <c r="J2" s="32" t="s">
        <v>17</v>
      </c>
      <c r="L2" s="32" t="s">
        <v>0</v>
      </c>
      <c r="M2" s="32" t="s">
        <v>1</v>
      </c>
      <c r="N2" s="32" t="s">
        <v>2</v>
      </c>
      <c r="O2" s="32" t="s">
        <v>3</v>
      </c>
      <c r="P2" s="32" t="s">
        <v>4</v>
      </c>
      <c r="Q2" s="32" t="s">
        <v>16</v>
      </c>
      <c r="R2" s="32" t="s">
        <v>17</v>
      </c>
      <c r="S2" s="34"/>
      <c r="T2" s="35" t="s">
        <v>8</v>
      </c>
      <c r="U2" s="36" t="s">
        <v>9</v>
      </c>
      <c r="V2" s="37" t="s">
        <v>5</v>
      </c>
      <c r="W2" s="36" t="s">
        <v>11</v>
      </c>
      <c r="X2" s="31" t="s">
        <v>29</v>
      </c>
      <c r="AA2" s="67" t="s">
        <v>30</v>
      </c>
    </row>
    <row r="3" spans="1:27">
      <c r="A3" s="30">
        <f>IF('Order of Draw'!$B3="","",'Order of Draw'!A3)</f>
        <v>1</v>
      </c>
      <c r="B3" s="13" t="str">
        <f>IF('Order of Draw'!$B3="","",'Order of Draw'!B3)</f>
        <v>OsseoMapleGrove</v>
      </c>
      <c r="C3" s="13" t="str">
        <f>IF('Order of Draw'!$B3="","",'Order of Draw'!C3)</f>
        <v>Sophie Cataldo</v>
      </c>
      <c r="D3" s="47">
        <v>55</v>
      </c>
      <c r="E3" s="47">
        <v>53</v>
      </c>
      <c r="F3" s="47">
        <v>60</v>
      </c>
      <c r="G3" s="47">
        <v>52</v>
      </c>
      <c r="H3" s="47">
        <v>55</v>
      </c>
      <c r="I3" s="47"/>
      <c r="J3" s="47"/>
      <c r="L3" s="47">
        <v>54</v>
      </c>
      <c r="M3" s="47">
        <v>52</v>
      </c>
      <c r="N3" s="47">
        <v>61</v>
      </c>
      <c r="O3" s="47">
        <v>55</v>
      </c>
      <c r="P3" s="47">
        <v>57</v>
      </c>
      <c r="Q3" s="47"/>
      <c r="R3" s="47"/>
      <c r="S3" s="10"/>
      <c r="T3" s="5">
        <f>(IF(I3&gt;0,(SUM(D3:J3)-MAX(D3:J3)-MIN(D3:J3))*3/5,IF(G3&gt;0,(SUM(D3:H3)-MAX(D3:H3)-MIN(D3:H3)),SUM(D3:F3)))*5/30)</f>
        <v>27.166666666666668</v>
      </c>
      <c r="U3" s="5">
        <f>(IF(Q3&gt;0,(SUM(L3:R3)-MAX(L3:R3)-MIN(L3:R3))*3/5,IF(O3&gt;0,(SUM(L3:P3)-MAX(L3:P3)-MIN(L3:P3)),SUM(L3:N3)))*5/30)</f>
        <v>27.666666666666668</v>
      </c>
      <c r="V3" s="5"/>
      <c r="W3" s="5">
        <f>T3+U3-V3</f>
        <v>54.833333333333336</v>
      </c>
      <c r="X3" s="55"/>
      <c r="Y3" s="45"/>
      <c r="AA3" s="68">
        <v>8.819444444444445E-2</v>
      </c>
    </row>
    <row r="4" spans="1:27">
      <c r="A4" s="30" t="str">
        <f>IF('Order of Draw'!$B4="","",'Order of Draw'!A4)</f>
        <v/>
      </c>
      <c r="B4" s="13" t="str">
        <f>IF('Order of Draw'!$B4="","",'Order of Draw'!B4)</f>
        <v/>
      </c>
      <c r="C4" s="13" t="str">
        <f>IF('Order of Draw'!$B4="","",'Order of Draw'!C4)</f>
        <v/>
      </c>
      <c r="D4" s="47"/>
      <c r="E4" s="47"/>
      <c r="F4" s="47"/>
      <c r="G4" s="47"/>
      <c r="H4" s="47"/>
      <c r="I4" s="47"/>
      <c r="J4" s="47"/>
      <c r="L4" s="47"/>
      <c r="M4" s="47"/>
      <c r="N4" s="47"/>
      <c r="O4" s="47"/>
      <c r="P4" s="47"/>
      <c r="Q4" s="47"/>
      <c r="R4" s="47"/>
      <c r="S4" s="10"/>
      <c r="T4" s="5">
        <f t="shared" ref="T4:T12" si="0">(IF(I4&gt;0,(SUM(D4:J4)-MAX(D4:J4)-MIN(D4:J4))*3/5,IF(G4&gt;0,(SUM(D4:H4)-MAX(D4:H4)-MIN(D4:H4)),SUM(D4:F4)))*5/30)</f>
        <v>0</v>
      </c>
      <c r="U4" s="5">
        <f t="shared" ref="U4:U12" si="1">(IF(Q4&gt;0,(SUM(L4:R4)-MAX(L4:R4)-MIN(L4:R4))*3/5,IF(O4&gt;0,(SUM(L4:P4)-MAX(L4:P4)-MIN(L4:P4)),SUM(L4:N4)))*5/30)</f>
        <v>0</v>
      </c>
      <c r="V4" s="5"/>
      <c r="W4" s="5">
        <f t="shared" ref="W4:W12" si="2">T4+U4-V4</f>
        <v>0</v>
      </c>
      <c r="X4" s="55"/>
      <c r="Y4" s="45"/>
      <c r="AA4" s="68"/>
    </row>
    <row r="5" spans="1:27">
      <c r="A5" s="30">
        <f>IF('Order of Draw'!$B5="","",'Order of Draw'!A5)</f>
        <v>3</v>
      </c>
      <c r="B5" s="13" t="str">
        <f>IF('Order of Draw'!$B5="","",'Order of Draw'!B5)</f>
        <v>OsseoMapleGrove</v>
      </c>
      <c r="C5" s="13" t="str">
        <f>IF('Order of Draw'!$B5="","",'Order of Draw'!C5)</f>
        <v>Trudy Trudeau</v>
      </c>
      <c r="D5" s="47">
        <v>54</v>
      </c>
      <c r="E5" s="47">
        <v>51</v>
      </c>
      <c r="F5" s="47">
        <v>53</v>
      </c>
      <c r="G5" s="47">
        <v>55</v>
      </c>
      <c r="H5" s="47">
        <v>50</v>
      </c>
      <c r="I5" s="47"/>
      <c r="J5" s="47"/>
      <c r="L5" s="47">
        <v>55</v>
      </c>
      <c r="M5" s="47">
        <v>52</v>
      </c>
      <c r="N5" s="47">
        <v>55</v>
      </c>
      <c r="O5" s="47">
        <v>58</v>
      </c>
      <c r="P5" s="47">
        <v>51</v>
      </c>
      <c r="Q5" s="47"/>
      <c r="R5" s="47"/>
      <c r="S5" s="10"/>
      <c r="T5" s="5">
        <f t="shared" si="0"/>
        <v>26.333333333333332</v>
      </c>
      <c r="U5" s="5">
        <f t="shared" si="1"/>
        <v>27</v>
      </c>
      <c r="V5" s="5"/>
      <c r="W5" s="5">
        <f t="shared" si="2"/>
        <v>53.333333333333329</v>
      </c>
      <c r="X5" s="55"/>
      <c r="Y5" s="45"/>
      <c r="AA5" s="69"/>
    </row>
    <row r="6" spans="1:27">
      <c r="A6" s="30">
        <f>IF('Order of Draw'!$B6="","",'Order of Draw'!A6)</f>
        <v>4</v>
      </c>
      <c r="B6" s="13" t="str">
        <f>IF('Order of Draw'!$B6="","",'Order of Draw'!B6)</f>
        <v>OsseoMapleGrove</v>
      </c>
      <c r="C6" s="13" t="str">
        <f>IF('Order of Draw'!$B6="","",'Order of Draw'!C6)</f>
        <v>Zoe Waldron</v>
      </c>
      <c r="D6" s="47">
        <v>56</v>
      </c>
      <c r="E6" s="47">
        <v>52</v>
      </c>
      <c r="F6" s="47">
        <v>56</v>
      </c>
      <c r="G6" s="47">
        <v>50</v>
      </c>
      <c r="H6" s="47">
        <v>55</v>
      </c>
      <c r="I6" s="47"/>
      <c r="J6" s="47"/>
      <c r="L6" s="47">
        <v>55</v>
      </c>
      <c r="M6" s="47">
        <v>52</v>
      </c>
      <c r="N6" s="47">
        <v>57</v>
      </c>
      <c r="O6" s="47">
        <v>52</v>
      </c>
      <c r="P6" s="47">
        <v>56</v>
      </c>
      <c r="Q6" s="47"/>
      <c r="R6" s="47"/>
      <c r="S6" s="10"/>
      <c r="T6" s="5">
        <f t="shared" si="0"/>
        <v>27.166666666666668</v>
      </c>
      <c r="U6" s="5">
        <f t="shared" si="1"/>
        <v>27.166666666666668</v>
      </c>
      <c r="V6" s="5"/>
      <c r="W6" s="5">
        <f t="shared" si="2"/>
        <v>54.333333333333336</v>
      </c>
      <c r="X6" s="55" t="s">
        <v>56</v>
      </c>
      <c r="Y6" s="45"/>
      <c r="AA6" s="69"/>
    </row>
    <row r="7" spans="1:27">
      <c r="A7" s="30">
        <f>IF('Order of Draw'!$B7="","",'Order of Draw'!A7)</f>
        <v>5</v>
      </c>
      <c r="B7" s="13" t="str">
        <f>IF('Order of Draw'!$B7="","",'Order of Draw'!B7)</f>
        <v>OsseoMapleGrove</v>
      </c>
      <c r="C7" s="13" t="str">
        <f>IF('Order of Draw'!$B7="","",'Order of Draw'!C7)</f>
        <v>Ally Hammann</v>
      </c>
      <c r="D7" s="47">
        <v>57</v>
      </c>
      <c r="E7" s="47">
        <v>54</v>
      </c>
      <c r="F7" s="47">
        <v>55</v>
      </c>
      <c r="G7" s="47">
        <v>57</v>
      </c>
      <c r="H7" s="47">
        <v>57</v>
      </c>
      <c r="I7" s="47"/>
      <c r="J7" s="47"/>
      <c r="L7" s="47">
        <v>57</v>
      </c>
      <c r="M7" s="47">
        <v>55</v>
      </c>
      <c r="N7" s="47">
        <v>56</v>
      </c>
      <c r="O7" s="47">
        <v>57</v>
      </c>
      <c r="P7" s="47">
        <v>57</v>
      </c>
      <c r="Q7" s="47"/>
      <c r="R7" s="47"/>
      <c r="S7" s="10"/>
      <c r="T7" s="5">
        <f t="shared" si="0"/>
        <v>28.166666666666668</v>
      </c>
      <c r="U7" s="5">
        <f t="shared" si="1"/>
        <v>28.333333333333332</v>
      </c>
      <c r="V7" s="5"/>
      <c r="W7" s="5">
        <f t="shared" si="2"/>
        <v>56.5</v>
      </c>
      <c r="X7" s="55" t="s">
        <v>56</v>
      </c>
      <c r="Y7" s="45"/>
      <c r="AA7" s="69"/>
    </row>
    <row r="8" spans="1:27">
      <c r="A8" s="30">
        <f>IF('Order of Draw'!$B8="","",'Order of Draw'!A8)</f>
        <v>6</v>
      </c>
      <c r="B8" s="13" t="str">
        <f>IF('Order of Draw'!$B8="","",'Order of Draw'!B8)</f>
        <v>Stillwater</v>
      </c>
      <c r="C8" s="13" t="str">
        <f>IF('Order of Draw'!$B8="","",'Order of Draw'!C8)</f>
        <v>Grace Henke</v>
      </c>
      <c r="D8" s="47">
        <v>66</v>
      </c>
      <c r="E8" s="47">
        <v>64</v>
      </c>
      <c r="F8" s="47">
        <v>62</v>
      </c>
      <c r="G8" s="47">
        <v>66</v>
      </c>
      <c r="H8" s="47">
        <v>71</v>
      </c>
      <c r="I8" s="47"/>
      <c r="J8" s="47"/>
      <c r="L8" s="47">
        <v>67</v>
      </c>
      <c r="M8" s="47">
        <v>66</v>
      </c>
      <c r="N8" s="47">
        <v>64</v>
      </c>
      <c r="O8" s="47">
        <v>69</v>
      </c>
      <c r="P8" s="47">
        <v>73</v>
      </c>
      <c r="Q8" s="47"/>
      <c r="R8" s="47"/>
      <c r="S8" s="10"/>
      <c r="T8" s="5">
        <f t="shared" si="0"/>
        <v>32.666666666666664</v>
      </c>
      <c r="U8" s="5">
        <f t="shared" si="1"/>
        <v>33.666666666666664</v>
      </c>
      <c r="V8" s="5"/>
      <c r="W8" s="5">
        <f t="shared" si="2"/>
        <v>66.333333333333329</v>
      </c>
      <c r="X8" s="55" t="s">
        <v>56</v>
      </c>
      <c r="Y8" s="45"/>
      <c r="AA8" s="69"/>
    </row>
    <row r="9" spans="1:27">
      <c r="A9" s="30" t="str">
        <f>IF('Order of Draw'!$B9="","",'Order of Draw'!A9)</f>
        <v/>
      </c>
      <c r="B9" s="13" t="str">
        <f>IF('Order of Draw'!$B9="","",'Order of Draw'!B9)</f>
        <v/>
      </c>
      <c r="C9" s="13" t="str">
        <f>IF('Order of Draw'!$B9="","",'Order of Draw'!C9)</f>
        <v/>
      </c>
      <c r="D9" s="47"/>
      <c r="E9" s="47"/>
      <c r="F9" s="47"/>
      <c r="G9" s="47"/>
      <c r="H9" s="47"/>
      <c r="I9" s="47"/>
      <c r="J9" s="47"/>
      <c r="L9" s="47"/>
      <c r="M9" s="47"/>
      <c r="N9" s="47"/>
      <c r="O9" s="47"/>
      <c r="P9" s="47"/>
      <c r="Q9" s="47"/>
      <c r="R9" s="47"/>
      <c r="S9" s="10"/>
      <c r="T9" s="5">
        <f t="shared" si="0"/>
        <v>0</v>
      </c>
      <c r="U9" s="5">
        <f t="shared" si="1"/>
        <v>0</v>
      </c>
      <c r="V9" s="5"/>
      <c r="W9" s="5">
        <f t="shared" si="2"/>
        <v>0</v>
      </c>
      <c r="X9" s="55"/>
      <c r="Y9" s="45"/>
      <c r="AA9" s="69"/>
    </row>
    <row r="10" spans="1:27">
      <c r="A10" s="30" t="str">
        <f>IF('Order of Draw'!$B10="","",'Order of Draw'!A10)</f>
        <v/>
      </c>
      <c r="B10" s="13" t="str">
        <f>IF('Order of Draw'!$B10="","",'Order of Draw'!B10)</f>
        <v/>
      </c>
      <c r="C10" s="13" t="str">
        <f>IF('Order of Draw'!$B10="","",'Order of Draw'!C10)</f>
        <v/>
      </c>
      <c r="D10" s="47"/>
      <c r="E10" s="47"/>
      <c r="F10" s="47"/>
      <c r="G10" s="47"/>
      <c r="H10" s="47"/>
      <c r="I10" s="47"/>
      <c r="J10" s="47"/>
      <c r="L10" s="47"/>
      <c r="M10" s="47"/>
      <c r="N10" s="47"/>
      <c r="O10" s="47"/>
      <c r="P10" s="47"/>
      <c r="Q10" s="47"/>
      <c r="R10" s="47"/>
      <c r="S10" s="10"/>
      <c r="T10" s="5">
        <f t="shared" si="0"/>
        <v>0</v>
      </c>
      <c r="U10" s="5">
        <f t="shared" si="1"/>
        <v>0</v>
      </c>
      <c r="V10" s="5"/>
      <c r="W10" s="5">
        <f t="shared" si="2"/>
        <v>0</v>
      </c>
      <c r="X10" s="28"/>
      <c r="Y10" s="45"/>
      <c r="AA10" s="69"/>
    </row>
    <row r="11" spans="1:27">
      <c r="A11" s="30" t="str">
        <f>IF('Order of Draw'!$B11="","",'Order of Draw'!A11)</f>
        <v/>
      </c>
      <c r="B11" s="13" t="str">
        <f>IF('Order of Draw'!$B11="","",'Order of Draw'!B11)</f>
        <v/>
      </c>
      <c r="C11" s="13" t="str">
        <f>IF('Order of Draw'!$B11="","",'Order of Draw'!C11)</f>
        <v/>
      </c>
      <c r="D11" s="47"/>
      <c r="E11" s="47"/>
      <c r="F11" s="47"/>
      <c r="G11" s="47"/>
      <c r="H11" s="47"/>
      <c r="I11" s="47"/>
      <c r="J11" s="47"/>
      <c r="L11" s="47"/>
      <c r="M11" s="47"/>
      <c r="N11" s="47"/>
      <c r="O11" s="47"/>
      <c r="P11" s="47"/>
      <c r="Q11" s="47"/>
      <c r="R11" s="47"/>
      <c r="S11" s="10"/>
      <c r="T11" s="5">
        <f t="shared" si="0"/>
        <v>0</v>
      </c>
      <c r="U11" s="5">
        <f t="shared" si="1"/>
        <v>0</v>
      </c>
      <c r="V11" s="5"/>
      <c r="W11" s="5">
        <f t="shared" si="2"/>
        <v>0</v>
      </c>
      <c r="X11" s="28"/>
      <c r="Y11" s="45"/>
      <c r="AA11" s="69"/>
    </row>
    <row r="12" spans="1:27">
      <c r="A12" s="30" t="str">
        <f>IF('Order of Draw'!$B12="","",'Order of Draw'!A12)</f>
        <v/>
      </c>
      <c r="B12" s="13" t="str">
        <f>IF('Order of Draw'!$B12="","",'Order of Draw'!B12)</f>
        <v/>
      </c>
      <c r="C12" s="13" t="str">
        <f>IF('Order of Draw'!$B12="","",'Order of Draw'!C12)</f>
        <v/>
      </c>
      <c r="D12" s="47"/>
      <c r="E12" s="47"/>
      <c r="F12" s="47"/>
      <c r="G12" s="47"/>
      <c r="H12" s="47"/>
      <c r="I12" s="47"/>
      <c r="J12" s="47"/>
      <c r="L12" s="47"/>
      <c r="M12" s="47"/>
      <c r="N12" s="47"/>
      <c r="O12" s="47"/>
      <c r="P12" s="47"/>
      <c r="Q12" s="47"/>
      <c r="R12" s="47"/>
      <c r="S12" s="10"/>
      <c r="T12" s="5">
        <f t="shared" si="0"/>
        <v>0</v>
      </c>
      <c r="U12" s="5">
        <f t="shared" si="1"/>
        <v>0</v>
      </c>
      <c r="V12" s="5"/>
      <c r="W12" s="5">
        <f t="shared" si="2"/>
        <v>0</v>
      </c>
      <c r="X12" s="55"/>
      <c r="Y12" s="45"/>
      <c r="AA12" s="69"/>
    </row>
    <row r="13" spans="1:27">
      <c r="A13" s="30" t="str">
        <f>IF('Order of Draw'!$B13="","",'Order of Draw'!A13)</f>
        <v/>
      </c>
      <c r="B13" s="13" t="str">
        <f>IF('Order of Draw'!$B13="","",'Order of Draw'!B13)</f>
        <v/>
      </c>
      <c r="C13" s="13" t="str">
        <f>IF('Order of Draw'!$B13="","",'Order of Draw'!C13)</f>
        <v/>
      </c>
      <c r="D13" s="47"/>
      <c r="E13" s="47"/>
      <c r="F13" s="47"/>
      <c r="G13" s="47"/>
      <c r="H13" s="47"/>
      <c r="I13" s="47"/>
      <c r="J13" s="47"/>
      <c r="L13" s="47"/>
      <c r="M13" s="47"/>
      <c r="N13" s="47"/>
      <c r="O13" s="47"/>
      <c r="P13" s="47"/>
      <c r="Q13" s="47"/>
      <c r="R13" s="47"/>
      <c r="S13" s="10"/>
      <c r="T13" s="5">
        <f t="shared" ref="T13:T32" si="3">(IF(I13&gt;0,(SUM(D13:J13)-MAX(D13:J13)-MIN(D13:J13))*3/5,IF(G13&gt;0,(SUM(D13:H13)-MAX(D13:H13)-MIN(D13:H13)),SUM(D13:F13)))*5/30)</f>
        <v>0</v>
      </c>
      <c r="U13" s="5">
        <f t="shared" ref="U13:U32" si="4">(IF(Q13&gt;0,(SUM(L13:R13)-MAX(L13:R13)-MIN(L13:R13))*3/5,IF(O13&gt;0,(SUM(L13:P13)-MAX(L13:P13)-MIN(L13:P13)),SUM(L13:N13)))*5/30)</f>
        <v>0</v>
      </c>
      <c r="V13" s="5"/>
      <c r="W13" s="5">
        <f t="shared" ref="W13:W32" si="5">T13+U13-V13</f>
        <v>0</v>
      </c>
      <c r="X13" s="55"/>
      <c r="Y13" s="45"/>
      <c r="AA13" s="69"/>
    </row>
    <row r="14" spans="1:27">
      <c r="A14" s="30" t="str">
        <f>IF('Order of Draw'!$B14="","",'Order of Draw'!A14)</f>
        <v/>
      </c>
      <c r="B14" s="13" t="str">
        <f>IF('Order of Draw'!$B14="","",'Order of Draw'!B14)</f>
        <v/>
      </c>
      <c r="C14" s="13" t="str">
        <f>IF('Order of Draw'!$B14="","",'Order of Draw'!C14)</f>
        <v/>
      </c>
      <c r="D14" s="47"/>
      <c r="E14" s="47"/>
      <c r="F14" s="47"/>
      <c r="G14" s="47"/>
      <c r="H14" s="47"/>
      <c r="I14" s="47"/>
      <c r="J14" s="47"/>
      <c r="L14" s="47"/>
      <c r="M14" s="47"/>
      <c r="N14" s="47"/>
      <c r="O14" s="47"/>
      <c r="P14" s="47"/>
      <c r="Q14" s="47"/>
      <c r="R14" s="47"/>
      <c r="S14" s="10"/>
      <c r="T14" s="5">
        <f t="shared" si="3"/>
        <v>0</v>
      </c>
      <c r="U14" s="5">
        <f t="shared" si="4"/>
        <v>0</v>
      </c>
      <c r="V14" s="5"/>
      <c r="W14" s="5">
        <f t="shared" si="5"/>
        <v>0</v>
      </c>
      <c r="X14" s="55"/>
      <c r="Y14" s="45"/>
      <c r="AA14" s="69"/>
    </row>
    <row r="15" spans="1:27">
      <c r="A15" s="30" t="str">
        <f>IF('Order of Draw'!$B15="","",'Order of Draw'!A15)</f>
        <v/>
      </c>
      <c r="B15" s="13" t="str">
        <f>IF('Order of Draw'!$B15="","",'Order of Draw'!B15)</f>
        <v/>
      </c>
      <c r="C15" s="13" t="str">
        <f>IF('Order of Draw'!$B15="","",'Order of Draw'!C15)</f>
        <v/>
      </c>
      <c r="D15" s="47"/>
      <c r="E15" s="47"/>
      <c r="F15" s="47"/>
      <c r="G15" s="47"/>
      <c r="H15" s="47"/>
      <c r="I15" s="47"/>
      <c r="J15" s="47"/>
      <c r="L15" s="47"/>
      <c r="M15" s="47"/>
      <c r="N15" s="47"/>
      <c r="O15" s="47"/>
      <c r="P15" s="47"/>
      <c r="Q15" s="47"/>
      <c r="R15" s="47"/>
      <c r="S15" s="10"/>
      <c r="T15" s="5">
        <f t="shared" si="3"/>
        <v>0</v>
      </c>
      <c r="U15" s="5">
        <f t="shared" si="4"/>
        <v>0</v>
      </c>
      <c r="V15" s="5"/>
      <c r="W15" s="5">
        <f t="shared" si="5"/>
        <v>0</v>
      </c>
      <c r="X15" s="55"/>
      <c r="Y15" s="45"/>
      <c r="AA15" s="69"/>
    </row>
    <row r="16" spans="1:27">
      <c r="A16" s="30" t="str">
        <f>IF('Order of Draw'!$B16="","",'Order of Draw'!A16)</f>
        <v/>
      </c>
      <c r="B16" s="13" t="str">
        <f>IF('Order of Draw'!$B16="","",'Order of Draw'!B16)</f>
        <v/>
      </c>
      <c r="C16" s="13" t="str">
        <f>IF('Order of Draw'!$B16="","",'Order of Draw'!C16)</f>
        <v/>
      </c>
      <c r="D16" s="47"/>
      <c r="E16" s="47"/>
      <c r="F16" s="47"/>
      <c r="G16" s="47"/>
      <c r="H16" s="47"/>
      <c r="I16" s="47"/>
      <c r="J16" s="47"/>
      <c r="L16" s="47"/>
      <c r="M16" s="47"/>
      <c r="N16" s="47"/>
      <c r="O16" s="47"/>
      <c r="P16" s="47"/>
      <c r="Q16" s="47"/>
      <c r="R16" s="47"/>
      <c r="S16" s="10"/>
      <c r="T16" s="5">
        <f t="shared" si="3"/>
        <v>0</v>
      </c>
      <c r="U16" s="5">
        <f t="shared" si="4"/>
        <v>0</v>
      </c>
      <c r="V16" s="5"/>
      <c r="W16" s="5">
        <f t="shared" si="5"/>
        <v>0</v>
      </c>
      <c r="X16" s="55"/>
      <c r="Y16" s="45"/>
      <c r="AA16" s="69"/>
    </row>
    <row r="17" spans="1:27">
      <c r="A17" s="30" t="str">
        <f>IF('Order of Draw'!$B17="","",'Order of Draw'!A17)</f>
        <v/>
      </c>
      <c r="B17" s="13" t="str">
        <f>IF('Order of Draw'!$B17="","",'Order of Draw'!B17)</f>
        <v/>
      </c>
      <c r="C17" s="13" t="str">
        <f>IF('Order of Draw'!$B17="","",'Order of Draw'!C17)</f>
        <v/>
      </c>
      <c r="D17" s="47"/>
      <c r="E17" s="47"/>
      <c r="F17" s="47"/>
      <c r="G17" s="47"/>
      <c r="H17" s="47"/>
      <c r="I17" s="47"/>
      <c r="J17" s="47"/>
      <c r="L17" s="47"/>
      <c r="M17" s="47"/>
      <c r="N17" s="47"/>
      <c r="O17" s="47"/>
      <c r="P17" s="47"/>
      <c r="Q17" s="47"/>
      <c r="R17" s="47"/>
      <c r="S17" s="10"/>
      <c r="T17" s="5">
        <f t="shared" si="3"/>
        <v>0</v>
      </c>
      <c r="U17" s="5">
        <f t="shared" si="4"/>
        <v>0</v>
      </c>
      <c r="V17" s="5"/>
      <c r="W17" s="5">
        <f t="shared" si="5"/>
        <v>0</v>
      </c>
      <c r="X17" s="55"/>
      <c r="Y17" s="45"/>
      <c r="AA17" s="69"/>
    </row>
    <row r="18" spans="1:27">
      <c r="A18" s="30" t="str">
        <f>IF('Order of Draw'!$B18="","",'Order of Draw'!A18)</f>
        <v/>
      </c>
      <c r="B18" s="13" t="str">
        <f>IF('Order of Draw'!$B18="","",'Order of Draw'!B18)</f>
        <v/>
      </c>
      <c r="C18" s="13" t="str">
        <f>IF('Order of Draw'!$B18="","",'Order of Draw'!C18)</f>
        <v/>
      </c>
      <c r="D18" s="47"/>
      <c r="E18" s="47"/>
      <c r="F18" s="47"/>
      <c r="G18" s="47"/>
      <c r="H18" s="47"/>
      <c r="I18" s="47"/>
      <c r="J18" s="47"/>
      <c r="L18" s="47"/>
      <c r="M18" s="47"/>
      <c r="N18" s="47"/>
      <c r="O18" s="47"/>
      <c r="P18" s="47"/>
      <c r="Q18" s="47"/>
      <c r="R18" s="47"/>
      <c r="S18" s="10"/>
      <c r="T18" s="5">
        <f t="shared" si="3"/>
        <v>0</v>
      </c>
      <c r="U18" s="5">
        <f t="shared" si="4"/>
        <v>0</v>
      </c>
      <c r="V18" s="5"/>
      <c r="W18" s="5">
        <f t="shared" si="5"/>
        <v>0</v>
      </c>
      <c r="X18" s="55"/>
      <c r="Y18" s="45"/>
      <c r="AA18" s="69"/>
    </row>
    <row r="19" spans="1:27">
      <c r="A19" s="30" t="str">
        <f>IF('Order of Draw'!$B19="","",'Order of Draw'!A19)</f>
        <v/>
      </c>
      <c r="B19" s="13" t="str">
        <f>IF('Order of Draw'!$B19="","",'Order of Draw'!B19)</f>
        <v/>
      </c>
      <c r="C19" s="13" t="str">
        <f>IF('Order of Draw'!$B19="","",'Order of Draw'!C19)</f>
        <v/>
      </c>
      <c r="D19" s="47"/>
      <c r="E19" s="47"/>
      <c r="F19" s="47"/>
      <c r="G19" s="47"/>
      <c r="H19" s="47"/>
      <c r="I19" s="47"/>
      <c r="J19" s="47"/>
      <c r="L19" s="47"/>
      <c r="M19" s="47"/>
      <c r="N19" s="47"/>
      <c r="O19" s="47"/>
      <c r="P19" s="47"/>
      <c r="Q19" s="47"/>
      <c r="R19" s="47"/>
      <c r="S19" s="10"/>
      <c r="T19" s="5">
        <f t="shared" si="3"/>
        <v>0</v>
      </c>
      <c r="U19" s="5">
        <f t="shared" si="4"/>
        <v>0</v>
      </c>
      <c r="V19" s="5"/>
      <c r="W19" s="5">
        <f t="shared" si="5"/>
        <v>0</v>
      </c>
      <c r="X19" s="55"/>
      <c r="Y19" s="45"/>
      <c r="AA19" s="69"/>
    </row>
    <row r="20" spans="1:27">
      <c r="A20" s="30" t="str">
        <f>IF('Order of Draw'!$B20="","",'Order of Draw'!A20)</f>
        <v/>
      </c>
      <c r="B20" s="13" t="str">
        <f>IF('Order of Draw'!$B20="","",'Order of Draw'!B20)</f>
        <v/>
      </c>
      <c r="C20" s="13" t="str">
        <f>IF('Order of Draw'!$B20="","",'Order of Draw'!C20)</f>
        <v/>
      </c>
      <c r="D20" s="47"/>
      <c r="E20" s="47"/>
      <c r="F20" s="47"/>
      <c r="G20" s="47"/>
      <c r="H20" s="47"/>
      <c r="I20" s="47"/>
      <c r="J20" s="47"/>
      <c r="L20" s="47"/>
      <c r="M20" s="47"/>
      <c r="N20" s="47"/>
      <c r="O20" s="47"/>
      <c r="P20" s="47"/>
      <c r="Q20" s="47"/>
      <c r="R20" s="47"/>
      <c r="S20" s="10"/>
      <c r="T20" s="5">
        <f t="shared" si="3"/>
        <v>0</v>
      </c>
      <c r="U20" s="5">
        <f t="shared" si="4"/>
        <v>0</v>
      </c>
      <c r="V20" s="5"/>
      <c r="W20" s="5">
        <f t="shared" si="5"/>
        <v>0</v>
      </c>
      <c r="X20" s="55"/>
      <c r="Y20" s="45"/>
      <c r="AA20" s="69"/>
    </row>
    <row r="21" spans="1:27">
      <c r="A21" s="30" t="str">
        <f>IF('Order of Draw'!$B21="","",'Order of Draw'!A21)</f>
        <v/>
      </c>
      <c r="B21" s="13" t="str">
        <f>IF('Order of Draw'!$B21="","",'Order of Draw'!B21)</f>
        <v/>
      </c>
      <c r="C21" s="13" t="str">
        <f>IF('Order of Draw'!$B21="","",'Order of Draw'!C21)</f>
        <v/>
      </c>
      <c r="D21" s="47"/>
      <c r="E21" s="47"/>
      <c r="F21" s="47"/>
      <c r="G21" s="47"/>
      <c r="H21" s="47"/>
      <c r="I21" s="47"/>
      <c r="J21" s="47"/>
      <c r="L21" s="47"/>
      <c r="M21" s="47"/>
      <c r="N21" s="47"/>
      <c r="O21" s="47"/>
      <c r="P21" s="47"/>
      <c r="Q21" s="47"/>
      <c r="R21" s="47"/>
      <c r="S21" s="10"/>
      <c r="T21" s="5">
        <f t="shared" si="3"/>
        <v>0</v>
      </c>
      <c r="U21" s="5">
        <f t="shared" si="4"/>
        <v>0</v>
      </c>
      <c r="V21" s="5"/>
      <c r="W21" s="5">
        <f t="shared" si="5"/>
        <v>0</v>
      </c>
      <c r="X21" s="55"/>
      <c r="Y21" s="45"/>
      <c r="AA21" s="69"/>
    </row>
    <row r="22" spans="1:27">
      <c r="A22" s="30" t="str">
        <f>IF('Order of Draw'!$B22="","",'Order of Draw'!A22)</f>
        <v/>
      </c>
      <c r="B22" s="13" t="str">
        <f>IF('Order of Draw'!$B22="","",'Order of Draw'!B22)</f>
        <v/>
      </c>
      <c r="C22" s="13" t="str">
        <f>IF('Order of Draw'!$B22="","",'Order of Draw'!C22)</f>
        <v/>
      </c>
      <c r="D22" s="47"/>
      <c r="E22" s="47"/>
      <c r="F22" s="47"/>
      <c r="G22" s="47"/>
      <c r="H22" s="47"/>
      <c r="I22" s="47"/>
      <c r="J22" s="47"/>
      <c r="L22" s="47"/>
      <c r="M22" s="47"/>
      <c r="N22" s="47"/>
      <c r="O22" s="47"/>
      <c r="P22" s="47"/>
      <c r="Q22" s="47"/>
      <c r="R22" s="47"/>
      <c r="S22" s="10"/>
      <c r="T22" s="5">
        <f t="shared" si="3"/>
        <v>0</v>
      </c>
      <c r="U22" s="5">
        <f t="shared" si="4"/>
        <v>0</v>
      </c>
      <c r="V22" s="5"/>
      <c r="W22" s="5">
        <f t="shared" si="5"/>
        <v>0</v>
      </c>
      <c r="X22" s="55"/>
      <c r="Y22" s="45"/>
      <c r="AA22" s="69"/>
    </row>
    <row r="23" spans="1:27">
      <c r="A23" s="30" t="str">
        <f>IF('Order of Draw'!$B23="","",'Order of Draw'!A23)</f>
        <v/>
      </c>
      <c r="B23" s="13" t="str">
        <f>IF('Order of Draw'!$B23="","",'Order of Draw'!B23)</f>
        <v/>
      </c>
      <c r="C23" s="13" t="str">
        <f>IF('Order of Draw'!$B23="","",'Order of Draw'!C23)</f>
        <v/>
      </c>
      <c r="D23" s="47"/>
      <c r="E23" s="47"/>
      <c r="F23" s="47"/>
      <c r="G23" s="47"/>
      <c r="H23" s="47"/>
      <c r="I23" s="47"/>
      <c r="J23" s="47"/>
      <c r="L23" s="47"/>
      <c r="M23" s="47"/>
      <c r="N23" s="47"/>
      <c r="O23" s="47"/>
      <c r="P23" s="47"/>
      <c r="Q23" s="47"/>
      <c r="R23" s="47"/>
      <c r="S23" s="10"/>
      <c r="T23" s="5">
        <f t="shared" si="3"/>
        <v>0</v>
      </c>
      <c r="U23" s="5">
        <f t="shared" si="4"/>
        <v>0</v>
      </c>
      <c r="V23" s="5"/>
      <c r="W23" s="5">
        <f t="shared" si="5"/>
        <v>0</v>
      </c>
      <c r="X23" s="55"/>
      <c r="Y23" s="45"/>
      <c r="AA23" s="69"/>
    </row>
    <row r="24" spans="1:27">
      <c r="A24" s="30" t="str">
        <f>IF('Order of Draw'!$B24="","",'Order of Draw'!A24)</f>
        <v/>
      </c>
      <c r="B24" s="13" t="str">
        <f>IF('Order of Draw'!$B24="","",'Order of Draw'!B24)</f>
        <v/>
      </c>
      <c r="C24" s="13" t="str">
        <f>IF('Order of Draw'!$B24="","",'Order of Draw'!C24)</f>
        <v/>
      </c>
      <c r="D24" s="47"/>
      <c r="E24" s="47"/>
      <c r="F24" s="47"/>
      <c r="G24" s="47"/>
      <c r="H24" s="47"/>
      <c r="I24" s="47"/>
      <c r="J24" s="47"/>
      <c r="L24" s="47"/>
      <c r="M24" s="47"/>
      <c r="N24" s="47"/>
      <c r="O24" s="47"/>
      <c r="P24" s="47"/>
      <c r="Q24" s="47"/>
      <c r="R24" s="47"/>
      <c r="S24" s="10"/>
      <c r="T24" s="5">
        <f t="shared" si="3"/>
        <v>0</v>
      </c>
      <c r="U24" s="5">
        <f t="shared" si="4"/>
        <v>0</v>
      </c>
      <c r="V24" s="5"/>
      <c r="W24" s="5">
        <f t="shared" si="5"/>
        <v>0</v>
      </c>
      <c r="X24" s="28"/>
      <c r="Y24" s="45"/>
      <c r="AA24" s="69"/>
    </row>
    <row r="25" spans="1:27">
      <c r="A25" s="30" t="str">
        <f>IF('Order of Draw'!$B25="","",'Order of Draw'!A25)</f>
        <v/>
      </c>
      <c r="B25" s="13" t="str">
        <f>IF('Order of Draw'!$B25="","",'Order of Draw'!B25)</f>
        <v/>
      </c>
      <c r="C25" s="13" t="str">
        <f>IF('Order of Draw'!$B25="","",'Order of Draw'!C25)</f>
        <v/>
      </c>
      <c r="D25" s="47"/>
      <c r="E25" s="47"/>
      <c r="F25" s="47"/>
      <c r="G25" s="47"/>
      <c r="H25" s="47"/>
      <c r="I25" s="47"/>
      <c r="J25" s="47"/>
      <c r="L25" s="47"/>
      <c r="M25" s="47"/>
      <c r="N25" s="47"/>
      <c r="O25" s="47"/>
      <c r="P25" s="47"/>
      <c r="Q25" s="47"/>
      <c r="R25" s="47"/>
      <c r="S25" s="10"/>
      <c r="T25" s="5">
        <f t="shared" si="3"/>
        <v>0</v>
      </c>
      <c r="U25" s="5">
        <f t="shared" si="4"/>
        <v>0</v>
      </c>
      <c r="V25" s="5"/>
      <c r="W25" s="5">
        <f t="shared" si="5"/>
        <v>0</v>
      </c>
      <c r="X25" s="28"/>
      <c r="Y25" s="45"/>
      <c r="AA25" s="69"/>
    </row>
    <row r="26" spans="1:27">
      <c r="A26" s="30" t="str">
        <f>IF('Order of Draw'!$B26="","",'Order of Draw'!A26)</f>
        <v/>
      </c>
      <c r="B26" s="13" t="str">
        <f>IF('Order of Draw'!$B26="","",'Order of Draw'!B26)</f>
        <v/>
      </c>
      <c r="C26" s="13" t="str">
        <f>IF('Order of Draw'!$B26="","",'Order of Draw'!C26)</f>
        <v/>
      </c>
      <c r="D26" s="47"/>
      <c r="E26" s="47"/>
      <c r="F26" s="47"/>
      <c r="G26" s="47"/>
      <c r="H26" s="47"/>
      <c r="I26" s="47"/>
      <c r="J26" s="47"/>
      <c r="L26" s="47"/>
      <c r="M26" s="47"/>
      <c r="N26" s="47"/>
      <c r="O26" s="47"/>
      <c r="P26" s="47"/>
      <c r="Q26" s="47"/>
      <c r="R26" s="47"/>
      <c r="S26" s="10"/>
      <c r="T26" s="5">
        <f t="shared" si="3"/>
        <v>0</v>
      </c>
      <c r="U26" s="5">
        <f t="shared" si="4"/>
        <v>0</v>
      </c>
      <c r="V26" s="5"/>
      <c r="W26" s="5">
        <f t="shared" si="5"/>
        <v>0</v>
      </c>
      <c r="X26" s="28"/>
      <c r="Y26" s="45"/>
      <c r="AA26" s="69"/>
    </row>
    <row r="27" spans="1:27">
      <c r="A27" s="30" t="str">
        <f>IF('Order of Draw'!$B27="","",'Order of Draw'!A27)</f>
        <v/>
      </c>
      <c r="B27" s="13" t="str">
        <f>IF('Order of Draw'!$B27="","",'Order of Draw'!B27)</f>
        <v/>
      </c>
      <c r="C27" s="13" t="str">
        <f>IF('Order of Draw'!$B27="","",'Order of Draw'!C27)</f>
        <v/>
      </c>
      <c r="D27" s="47"/>
      <c r="E27" s="47"/>
      <c r="F27" s="47"/>
      <c r="G27" s="47"/>
      <c r="H27" s="47"/>
      <c r="I27" s="47"/>
      <c r="J27" s="47"/>
      <c r="L27" s="47"/>
      <c r="M27" s="47"/>
      <c r="N27" s="47"/>
      <c r="O27" s="47"/>
      <c r="P27" s="47"/>
      <c r="Q27" s="47"/>
      <c r="R27" s="47"/>
      <c r="S27" s="10"/>
      <c r="T27" s="5">
        <f t="shared" si="3"/>
        <v>0</v>
      </c>
      <c r="U27" s="5">
        <f t="shared" si="4"/>
        <v>0</v>
      </c>
      <c r="V27" s="5"/>
      <c r="W27" s="5">
        <f t="shared" si="5"/>
        <v>0</v>
      </c>
      <c r="X27" s="28"/>
      <c r="Y27" s="45"/>
      <c r="AA27" s="69"/>
    </row>
    <row r="28" spans="1:27">
      <c r="A28" s="30" t="str">
        <f>IF('Order of Draw'!$B28="","",'Order of Draw'!A28)</f>
        <v/>
      </c>
      <c r="B28" s="13" t="str">
        <f>IF('Order of Draw'!$B28="","",'Order of Draw'!B28)</f>
        <v/>
      </c>
      <c r="C28" s="13" t="str">
        <f>IF('Order of Draw'!$B28="","",'Order of Draw'!C28)</f>
        <v/>
      </c>
      <c r="D28" s="47"/>
      <c r="E28" s="47"/>
      <c r="F28" s="47"/>
      <c r="G28" s="47"/>
      <c r="H28" s="47"/>
      <c r="I28" s="47"/>
      <c r="J28" s="47"/>
      <c r="L28" s="47"/>
      <c r="M28" s="47"/>
      <c r="N28" s="47"/>
      <c r="O28" s="47"/>
      <c r="P28" s="47"/>
      <c r="Q28" s="47"/>
      <c r="R28" s="47"/>
      <c r="S28" s="10"/>
      <c r="T28" s="5">
        <f t="shared" si="3"/>
        <v>0</v>
      </c>
      <c r="U28" s="5">
        <f t="shared" si="4"/>
        <v>0</v>
      </c>
      <c r="V28" s="5"/>
      <c r="W28" s="5">
        <f t="shared" si="5"/>
        <v>0</v>
      </c>
      <c r="X28" s="55"/>
      <c r="Y28" s="45"/>
      <c r="AA28" s="69"/>
    </row>
    <row r="29" spans="1:27">
      <c r="A29" s="30" t="str">
        <f>IF('Order of Draw'!$B29="","",'Order of Draw'!A29)</f>
        <v/>
      </c>
      <c r="B29" s="13" t="str">
        <f>IF('Order of Draw'!$B29="","",'Order of Draw'!B29)</f>
        <v/>
      </c>
      <c r="C29" s="13" t="str">
        <f>IF('Order of Draw'!$B29="","",'Order of Draw'!C29)</f>
        <v/>
      </c>
      <c r="D29" s="47"/>
      <c r="E29" s="47"/>
      <c r="F29" s="47"/>
      <c r="G29" s="47"/>
      <c r="H29" s="47"/>
      <c r="I29" s="47"/>
      <c r="J29" s="47"/>
      <c r="L29" s="47"/>
      <c r="M29" s="47"/>
      <c r="N29" s="47"/>
      <c r="O29" s="47"/>
      <c r="P29" s="47"/>
      <c r="Q29" s="47"/>
      <c r="R29" s="47"/>
      <c r="S29" s="10"/>
      <c r="T29" s="5">
        <f t="shared" si="3"/>
        <v>0</v>
      </c>
      <c r="U29" s="5">
        <f t="shared" si="4"/>
        <v>0</v>
      </c>
      <c r="V29" s="5"/>
      <c r="W29" s="5">
        <f t="shared" si="5"/>
        <v>0</v>
      </c>
      <c r="X29" s="55"/>
      <c r="Y29" s="45"/>
      <c r="AA29" s="69"/>
    </row>
    <row r="30" spans="1:27">
      <c r="A30" s="30" t="str">
        <f>IF('Order of Draw'!$B30="","",'Order of Draw'!A30)</f>
        <v/>
      </c>
      <c r="B30" s="13" t="str">
        <f>IF('Order of Draw'!$B30="","",'Order of Draw'!B30)</f>
        <v/>
      </c>
      <c r="C30" s="13" t="str">
        <f>IF('Order of Draw'!$B30="","",'Order of Draw'!C30)</f>
        <v/>
      </c>
      <c r="D30" s="47"/>
      <c r="E30" s="47"/>
      <c r="F30" s="47"/>
      <c r="G30" s="47"/>
      <c r="H30" s="47"/>
      <c r="I30" s="47"/>
      <c r="J30" s="47"/>
      <c r="L30" s="47"/>
      <c r="M30" s="47"/>
      <c r="N30" s="47"/>
      <c r="O30" s="47"/>
      <c r="P30" s="47"/>
      <c r="Q30" s="47"/>
      <c r="R30" s="47"/>
      <c r="S30" s="10"/>
      <c r="T30" s="5">
        <f t="shared" si="3"/>
        <v>0</v>
      </c>
      <c r="U30" s="5">
        <f t="shared" si="4"/>
        <v>0</v>
      </c>
      <c r="V30" s="5"/>
      <c r="W30" s="5">
        <f t="shared" si="5"/>
        <v>0</v>
      </c>
      <c r="X30" s="28"/>
      <c r="Y30" s="45"/>
      <c r="AA30" s="69"/>
    </row>
    <row r="31" spans="1:27">
      <c r="A31" s="30" t="str">
        <f>IF('Order of Draw'!$B31="","",'Order of Draw'!A31)</f>
        <v/>
      </c>
      <c r="B31" s="13" t="str">
        <f>IF('Order of Draw'!$B31="","",'Order of Draw'!B31)</f>
        <v/>
      </c>
      <c r="C31" s="13" t="str">
        <f>IF('Order of Draw'!$B31="","",'Order of Draw'!C31)</f>
        <v/>
      </c>
      <c r="D31" s="47"/>
      <c r="E31" s="47"/>
      <c r="F31" s="47"/>
      <c r="G31" s="47"/>
      <c r="H31" s="47"/>
      <c r="I31" s="47"/>
      <c r="J31" s="47"/>
      <c r="L31" s="47"/>
      <c r="M31" s="47"/>
      <c r="N31" s="47"/>
      <c r="O31" s="47"/>
      <c r="P31" s="47"/>
      <c r="Q31" s="47"/>
      <c r="R31" s="47"/>
      <c r="S31" s="10"/>
      <c r="T31" s="5">
        <f t="shared" si="3"/>
        <v>0</v>
      </c>
      <c r="U31" s="5">
        <f t="shared" si="4"/>
        <v>0</v>
      </c>
      <c r="V31" s="5"/>
      <c r="W31" s="5">
        <f t="shared" si="5"/>
        <v>0</v>
      </c>
      <c r="X31" s="28"/>
      <c r="Y31" s="45"/>
      <c r="AA31" s="69"/>
    </row>
    <row r="32" spans="1:27">
      <c r="A32" s="30" t="str">
        <f>IF('Order of Draw'!$B32="","",'Order of Draw'!A32)</f>
        <v/>
      </c>
      <c r="B32" s="13" t="str">
        <f>IF('Order of Draw'!$B32="","",'Order of Draw'!B32)</f>
        <v/>
      </c>
      <c r="C32" s="13" t="str">
        <f>IF('Order of Draw'!$B32="","",'Order of Draw'!C32)</f>
        <v/>
      </c>
      <c r="D32" s="47"/>
      <c r="E32" s="47"/>
      <c r="F32" s="47"/>
      <c r="G32" s="47"/>
      <c r="H32" s="47"/>
      <c r="I32" s="47"/>
      <c r="J32" s="47"/>
      <c r="L32" s="47"/>
      <c r="M32" s="47"/>
      <c r="N32" s="47"/>
      <c r="O32" s="47"/>
      <c r="P32" s="47"/>
      <c r="Q32" s="47"/>
      <c r="R32" s="47"/>
      <c r="S32" s="10"/>
      <c r="T32" s="5">
        <f t="shared" si="3"/>
        <v>0</v>
      </c>
      <c r="U32" s="5">
        <f t="shared" si="4"/>
        <v>0</v>
      </c>
      <c r="V32" s="5"/>
      <c r="W32" s="5">
        <f t="shared" si="5"/>
        <v>0</v>
      </c>
      <c r="X32" s="28"/>
      <c r="Y32" s="45"/>
      <c r="AA32" s="69"/>
    </row>
  </sheetData>
  <phoneticPr fontId="1" type="noConversion"/>
  <conditionalFormatting sqref="L3:R32">
    <cfRule type="expression" dxfId="72" priority="1" stopIfTrue="1">
      <formula>MOD(ROW(),2)=0</formula>
    </cfRule>
  </conditionalFormatting>
  <conditionalFormatting sqref="T3:W32">
    <cfRule type="expression" dxfId="71" priority="2" stopIfTrue="1">
      <formula>MOD(ROW(),2)=0</formula>
    </cfRule>
  </conditionalFormatting>
  <conditionalFormatting sqref="A3:J32">
    <cfRule type="expression" dxfId="70" priority="3" stopIfTrue="1">
      <formula>MOD(ROW(),2)=0</formula>
    </cfRule>
  </conditionalFormatting>
  <pageMargins left="0.4" right="0.4" top="1" bottom="1" header="0.5" footer="0.5"/>
  <pageSetup scale="97" orientation="landscape" r:id="rId1"/>
  <headerFooter alignWithMargins="0">
    <oddHeader>&amp;C&amp;"Arial,Bold"&amp;16Varsity Figures - Solos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32"/>
  <sheetViews>
    <sheetView zoomScale="110" zoomScaleNormal="110" zoomScalePageLayoutView="110" workbookViewId="0">
      <pane xSplit="3" ySplit="2" topLeftCell="R3" activePane="bottomRight" state="frozen"/>
      <selection activeCell="D3" sqref="D3"/>
      <selection pane="topRight" activeCell="D3" sqref="D3"/>
      <selection pane="bottomLeft" activeCell="D3" sqref="D3"/>
      <selection pane="bottomRight" activeCell="D9" sqref="D9"/>
    </sheetView>
  </sheetViews>
  <sheetFormatPr defaultColWidth="8.85546875" defaultRowHeight="15.75"/>
  <cols>
    <col min="1" max="1" width="4.7109375" style="14" customWidth="1"/>
    <col min="2" max="2" width="15.42578125" style="14" bestFit="1" customWidth="1"/>
    <col min="3" max="3" width="32.42578125" style="17" bestFit="1" customWidth="1"/>
    <col min="4" max="10" width="8.7109375" style="1" customWidth="1"/>
    <col min="11" max="11" width="1.7109375" customWidth="1"/>
    <col min="12" max="18" width="8.7109375" style="1" customWidth="1"/>
    <col min="19" max="19" width="1.7109375" style="11" customWidth="1"/>
    <col min="20" max="21" width="10.7109375" style="6" customWidth="1"/>
    <col min="22" max="22" width="10.7109375" style="3" customWidth="1"/>
    <col min="23" max="24" width="10.7109375" customWidth="1"/>
    <col min="27" max="27" width="9.7109375" customWidth="1"/>
  </cols>
  <sheetData>
    <row r="1" spans="1:27" ht="16.5" thickTop="1">
      <c r="A1" s="12"/>
      <c r="B1" s="12"/>
      <c r="C1" s="16"/>
      <c r="D1" s="7" t="s">
        <v>6</v>
      </c>
      <c r="E1" s="8"/>
      <c r="F1" s="8"/>
      <c r="G1" s="8"/>
      <c r="H1" s="8"/>
      <c r="I1" s="8"/>
      <c r="J1" s="8"/>
      <c r="L1" s="7" t="s">
        <v>7</v>
      </c>
      <c r="M1" s="8"/>
      <c r="N1" s="8"/>
      <c r="O1" s="8"/>
      <c r="P1" s="8"/>
      <c r="Q1" s="8"/>
      <c r="R1" s="8"/>
      <c r="S1" s="9"/>
      <c r="T1" s="4"/>
      <c r="U1" s="4"/>
      <c r="V1" s="2"/>
    </row>
    <row r="2" spans="1:27" s="33" customFormat="1" ht="38.25">
      <c r="A2" s="32" t="s">
        <v>12</v>
      </c>
      <c r="B2" s="32" t="s">
        <v>18</v>
      </c>
      <c r="C2" s="32" t="s">
        <v>13</v>
      </c>
      <c r="D2" s="32" t="s">
        <v>0</v>
      </c>
      <c r="E2" s="32" t="s">
        <v>1</v>
      </c>
      <c r="F2" s="32" t="s">
        <v>2</v>
      </c>
      <c r="G2" s="32" t="s">
        <v>3</v>
      </c>
      <c r="H2" s="32" t="s">
        <v>4</v>
      </c>
      <c r="I2" s="32" t="s">
        <v>16</v>
      </c>
      <c r="J2" s="32" t="s">
        <v>17</v>
      </c>
      <c r="L2" s="32" t="s">
        <v>0</v>
      </c>
      <c r="M2" s="32" t="s">
        <v>1</v>
      </c>
      <c r="N2" s="32" t="s">
        <v>2</v>
      </c>
      <c r="O2" s="32" t="s">
        <v>3</v>
      </c>
      <c r="P2" s="32" t="s">
        <v>4</v>
      </c>
      <c r="Q2" s="32" t="s">
        <v>16</v>
      </c>
      <c r="R2" s="32" t="s">
        <v>17</v>
      </c>
      <c r="S2" s="34"/>
      <c r="T2" s="35" t="s">
        <v>8</v>
      </c>
      <c r="U2" s="36" t="s">
        <v>9</v>
      </c>
      <c r="V2" s="37" t="s">
        <v>5</v>
      </c>
      <c r="W2" s="36" t="s">
        <v>11</v>
      </c>
      <c r="X2" s="31" t="s">
        <v>29</v>
      </c>
      <c r="AA2" s="67" t="s">
        <v>30</v>
      </c>
    </row>
    <row r="3" spans="1:27">
      <c r="A3" s="30">
        <f>IF('Order of Draw'!$F3="","",'Order of Draw'!E3)</f>
        <v>1</v>
      </c>
      <c r="B3" s="13" t="str">
        <f>IF('Order of Draw'!$F3="","",'Order of Draw'!F3)</f>
        <v>OsseoMapleGrove</v>
      </c>
      <c r="C3" s="13" t="str">
        <f>IF('Order of Draw'!$F3="","",'Order of Draw'!G3)</f>
        <v>Riya Javeri, Rachel Knox</v>
      </c>
      <c r="D3" s="47">
        <v>53</v>
      </c>
      <c r="E3" s="47">
        <v>53</v>
      </c>
      <c r="F3" s="47">
        <v>53</v>
      </c>
      <c r="G3" s="47">
        <v>53</v>
      </c>
      <c r="H3" s="47">
        <v>54</v>
      </c>
      <c r="I3" s="47"/>
      <c r="J3" s="47"/>
      <c r="L3" s="47">
        <v>53</v>
      </c>
      <c r="M3" s="47">
        <v>52</v>
      </c>
      <c r="N3" s="47">
        <v>54</v>
      </c>
      <c r="O3" s="47">
        <v>53</v>
      </c>
      <c r="P3" s="47">
        <v>55</v>
      </c>
      <c r="Q3" s="47"/>
      <c r="R3" s="47"/>
      <c r="S3" s="10"/>
      <c r="T3" s="5">
        <f>(IF(I3&gt;0,(SUM(D3:J3)-MAX(D3:J3)-MIN(D3:J3))*3/5,IF(G3&gt;0,(SUM(D3:H3)-MAX(D3:H3)-MIN(D3:H3)),SUM(D3:F3)))*5/30)</f>
        <v>26.5</v>
      </c>
      <c r="U3" s="5">
        <f>(IF(Q3&gt;0,(SUM(L3:R3)-MAX(L3:R3)-MIN(L3:R3))*3/5,IF(O3&gt;0,(SUM(L3:P3)-MAX(L3:P3)-MIN(L3:P3)),SUM(L3:N3)))*5/30)</f>
        <v>26.666666666666668</v>
      </c>
      <c r="V3" s="5"/>
      <c r="W3" s="5">
        <f>T3+U3-V3</f>
        <v>53.166666666666671</v>
      </c>
      <c r="X3" s="55"/>
      <c r="Y3" s="45"/>
      <c r="AA3" s="68">
        <v>9.6527777777777768E-2</v>
      </c>
    </row>
    <row r="4" spans="1:27">
      <c r="A4" s="30">
        <f>IF('Order of Draw'!$F4="","",'Order of Draw'!E4)</f>
        <v>2</v>
      </c>
      <c r="B4" s="13" t="str">
        <f>IF('Order of Draw'!$F4="","",'Order of Draw'!F4)</f>
        <v>Stillwater</v>
      </c>
      <c r="C4" s="13" t="str">
        <f>IF('Order of Draw'!$F4="","",'Order of Draw'!G4)</f>
        <v>Bella Chau, Julianna Silva</v>
      </c>
      <c r="D4" s="47">
        <v>60</v>
      </c>
      <c r="E4" s="47">
        <v>62</v>
      </c>
      <c r="F4" s="47">
        <v>64</v>
      </c>
      <c r="G4" s="47">
        <v>64</v>
      </c>
      <c r="H4" s="47">
        <v>67</v>
      </c>
      <c r="I4" s="47"/>
      <c r="J4" s="47"/>
      <c r="L4" s="47">
        <v>62</v>
      </c>
      <c r="M4" s="47">
        <v>64</v>
      </c>
      <c r="N4" s="47">
        <v>64</v>
      </c>
      <c r="O4" s="47">
        <v>66</v>
      </c>
      <c r="P4" s="47">
        <v>68</v>
      </c>
      <c r="Q4" s="47"/>
      <c r="R4" s="47"/>
      <c r="S4" s="10"/>
      <c r="T4" s="5">
        <f t="shared" ref="T4:T29" si="0">(IF(I4&gt;0,(SUM(D4:J4)-MAX(D4:J4)-MIN(D4:J4))*3/5,IF(G4&gt;0,(SUM(D4:H4)-MAX(D4:H4)-MIN(D4:H4)),SUM(D4:F4)))*5/30)</f>
        <v>31.666666666666668</v>
      </c>
      <c r="U4" s="5">
        <f t="shared" ref="U4:U29" si="1">(IF(Q4&gt;0,(SUM(L4:R4)-MAX(L4:R4)-MIN(L4:R4))*3/5,IF(O4&gt;0,(SUM(L4:P4)-MAX(L4:P4)-MIN(L4:P4)),SUM(L4:N4)))*5/30)</f>
        <v>32.333333333333336</v>
      </c>
      <c r="V4" s="5"/>
      <c r="W4" s="5">
        <f>T4+U4-V4</f>
        <v>64</v>
      </c>
      <c r="X4" s="55"/>
      <c r="Y4" s="45"/>
      <c r="AA4" s="68"/>
    </row>
    <row r="5" spans="1:27">
      <c r="A5" s="30" t="str">
        <f>IF('Order of Draw'!$F5="","",'Order of Draw'!E5)</f>
        <v/>
      </c>
      <c r="B5" s="13" t="str">
        <f>IF('Order of Draw'!$F5="","",'Order of Draw'!F5)</f>
        <v/>
      </c>
      <c r="C5" s="13" t="str">
        <f>IF('Order of Draw'!$F5="","",'Order of Draw'!G5)</f>
        <v/>
      </c>
      <c r="D5" s="47"/>
      <c r="E5" s="47"/>
      <c r="F5" s="47"/>
      <c r="G5" s="47"/>
      <c r="H5" s="47"/>
      <c r="I5" s="47"/>
      <c r="J5" s="47"/>
      <c r="L5" s="47"/>
      <c r="M5" s="47"/>
      <c r="N5" s="47"/>
      <c r="O5" s="47"/>
      <c r="P5" s="47"/>
      <c r="Q5" s="47"/>
      <c r="R5" s="47"/>
      <c r="S5" s="10"/>
      <c r="T5" s="5">
        <f t="shared" si="0"/>
        <v>0</v>
      </c>
      <c r="U5" s="5">
        <f t="shared" si="1"/>
        <v>0</v>
      </c>
      <c r="V5" s="5"/>
      <c r="W5" s="5">
        <f>T5+U5-V5</f>
        <v>0</v>
      </c>
      <c r="X5" s="55"/>
      <c r="Y5" s="45"/>
      <c r="AA5" s="69"/>
    </row>
    <row r="6" spans="1:27">
      <c r="A6" s="30">
        <f>IF('Order of Draw'!$F6="","",'Order of Draw'!E6)</f>
        <v>4</v>
      </c>
      <c r="B6" s="13" t="str">
        <f>IF('Order of Draw'!$F6="","",'Order of Draw'!F6)</f>
        <v>OsseoMapleGrove</v>
      </c>
      <c r="C6" s="13" t="str">
        <f>IF('Order of Draw'!$F6="","",'Order of Draw'!G6)</f>
        <v>Emma Bauernfeind, Sage Ramberg</v>
      </c>
      <c r="D6" s="47">
        <v>57</v>
      </c>
      <c r="E6" s="47">
        <v>56</v>
      </c>
      <c r="F6" s="47">
        <v>59</v>
      </c>
      <c r="G6" s="47">
        <v>54</v>
      </c>
      <c r="H6" s="47">
        <v>57</v>
      </c>
      <c r="I6" s="47"/>
      <c r="J6" s="47"/>
      <c r="L6" s="47">
        <v>57</v>
      </c>
      <c r="M6" s="47">
        <v>58</v>
      </c>
      <c r="N6" s="47">
        <v>60</v>
      </c>
      <c r="O6" s="47">
        <v>55</v>
      </c>
      <c r="P6" s="47">
        <v>58</v>
      </c>
      <c r="Q6" s="47"/>
      <c r="R6" s="47"/>
      <c r="S6" s="10"/>
      <c r="T6" s="5">
        <f t="shared" si="0"/>
        <v>28.333333333333332</v>
      </c>
      <c r="U6" s="5">
        <f t="shared" si="1"/>
        <v>28.833333333333332</v>
      </c>
      <c r="V6" s="5"/>
      <c r="W6" s="5">
        <f>T6+U6-V6</f>
        <v>57.166666666666664</v>
      </c>
      <c r="X6" s="55" t="s">
        <v>56</v>
      </c>
      <c r="Y6" s="45"/>
      <c r="AA6" s="69"/>
    </row>
    <row r="7" spans="1:27">
      <c r="A7" s="30">
        <f>IF('Order of Draw'!$F7="","",'Order of Draw'!E7)</f>
        <v>5</v>
      </c>
      <c r="B7" s="13" t="str">
        <f>IF('Order of Draw'!$F7="","",'Order of Draw'!F7)</f>
        <v>Stillwater</v>
      </c>
      <c r="C7" s="13" t="str">
        <f>IF('Order of Draw'!$F7="","",'Order of Draw'!G7)</f>
        <v>Luci Miller, Grace Sneden</v>
      </c>
      <c r="D7" s="47">
        <v>65</v>
      </c>
      <c r="E7" s="47">
        <v>67</v>
      </c>
      <c r="F7" s="47">
        <v>63</v>
      </c>
      <c r="G7" s="47">
        <v>66</v>
      </c>
      <c r="H7" s="47">
        <v>68</v>
      </c>
      <c r="I7" s="47"/>
      <c r="J7" s="47"/>
      <c r="L7" s="47">
        <v>66</v>
      </c>
      <c r="M7" s="47">
        <v>69</v>
      </c>
      <c r="N7" s="47">
        <v>64</v>
      </c>
      <c r="O7" s="47">
        <v>68</v>
      </c>
      <c r="P7" s="47">
        <v>70</v>
      </c>
      <c r="Q7" s="47"/>
      <c r="R7" s="47"/>
      <c r="S7" s="10"/>
      <c r="T7" s="5">
        <f t="shared" si="0"/>
        <v>33</v>
      </c>
      <c r="U7" s="5">
        <f t="shared" si="1"/>
        <v>33.833333333333336</v>
      </c>
      <c r="V7" s="5"/>
      <c r="W7" s="5">
        <f t="shared" ref="W7:W29" si="2">T7+U7-V7</f>
        <v>66.833333333333343</v>
      </c>
      <c r="X7" s="55" t="s">
        <v>56</v>
      </c>
      <c r="Y7" s="45"/>
      <c r="AA7" s="69"/>
    </row>
    <row r="8" spans="1:27">
      <c r="A8" s="30">
        <f>IF('Order of Draw'!$F8="","",'Order of Draw'!E8)</f>
        <v>6</v>
      </c>
      <c r="B8" s="13" t="str">
        <f>IF('Order of Draw'!$F8="","",'Order of Draw'!F8)</f>
        <v>OsseoMapleGrove</v>
      </c>
      <c r="C8" s="13" t="str">
        <f>IF('Order of Draw'!$F8="","",'Order of Draw'!G8)</f>
        <v>Heather Breidenbach, Jess Ruohoneimi</v>
      </c>
      <c r="D8" s="47">
        <v>52</v>
      </c>
      <c r="E8" s="47">
        <v>56</v>
      </c>
      <c r="F8" s="47">
        <v>54</v>
      </c>
      <c r="G8" s="47">
        <v>53</v>
      </c>
      <c r="H8" s="47">
        <v>59</v>
      </c>
      <c r="I8" s="47"/>
      <c r="J8" s="47"/>
      <c r="L8" s="47">
        <v>51</v>
      </c>
      <c r="M8" s="47">
        <v>56</v>
      </c>
      <c r="N8" s="47">
        <v>56</v>
      </c>
      <c r="O8" s="47">
        <v>53</v>
      </c>
      <c r="P8" s="47">
        <v>59</v>
      </c>
      <c r="Q8" s="47"/>
      <c r="R8" s="47"/>
      <c r="S8" s="10"/>
      <c r="T8" s="5">
        <f t="shared" si="0"/>
        <v>27.166666666666668</v>
      </c>
      <c r="U8" s="5">
        <f t="shared" si="1"/>
        <v>27.5</v>
      </c>
      <c r="V8" s="5"/>
      <c r="W8" s="5">
        <f t="shared" si="2"/>
        <v>54.666666666666671</v>
      </c>
      <c r="X8" s="55" t="s">
        <v>56</v>
      </c>
      <c r="Y8" s="45"/>
      <c r="AA8" s="69"/>
    </row>
    <row r="9" spans="1:27">
      <c r="A9" s="30">
        <f>IF('Order of Draw'!$F9="","",'Order of Draw'!E9)</f>
        <v>7</v>
      </c>
      <c r="B9" s="13" t="str">
        <f>IF('Order of Draw'!$F9="","",'Order of Draw'!F9)</f>
        <v>Stillwater</v>
      </c>
      <c r="C9" s="13" t="str">
        <f>IF('Order of Draw'!$F9="","",'Order of Draw'!G9)</f>
        <v>Emily Cossetta, Emma Sneden</v>
      </c>
      <c r="D9" s="47">
        <v>68</v>
      </c>
      <c r="E9" s="47">
        <v>69</v>
      </c>
      <c r="F9" s="47">
        <v>67</v>
      </c>
      <c r="G9" s="47">
        <v>66</v>
      </c>
      <c r="H9" s="47">
        <v>70</v>
      </c>
      <c r="I9" s="47"/>
      <c r="J9" s="47"/>
      <c r="L9" s="47">
        <v>69</v>
      </c>
      <c r="M9" s="47">
        <v>71</v>
      </c>
      <c r="N9" s="47">
        <v>69</v>
      </c>
      <c r="O9" s="47">
        <v>69</v>
      </c>
      <c r="P9" s="47">
        <v>72</v>
      </c>
      <c r="Q9" s="47"/>
      <c r="R9" s="47"/>
      <c r="S9" s="10"/>
      <c r="T9" s="5">
        <f t="shared" si="0"/>
        <v>34</v>
      </c>
      <c r="U9" s="5">
        <f t="shared" si="1"/>
        <v>34.833333333333336</v>
      </c>
      <c r="V9" s="5"/>
      <c r="W9" s="5">
        <f t="shared" si="2"/>
        <v>68.833333333333343</v>
      </c>
      <c r="X9" s="55" t="s">
        <v>56</v>
      </c>
      <c r="Y9" s="45"/>
      <c r="AA9" s="69"/>
    </row>
    <row r="10" spans="1:27">
      <c r="A10" s="30" t="str">
        <f>IF('Order of Draw'!$F10="","",'Order of Draw'!E10)</f>
        <v/>
      </c>
      <c r="B10" s="13" t="str">
        <f>IF('Order of Draw'!$F10="","",'Order of Draw'!F10)</f>
        <v/>
      </c>
      <c r="C10" s="13" t="str">
        <f>IF('Order of Draw'!$F10="","",'Order of Draw'!G10)</f>
        <v/>
      </c>
      <c r="D10" s="47"/>
      <c r="E10" s="47"/>
      <c r="F10" s="47"/>
      <c r="G10" s="47"/>
      <c r="H10" s="47"/>
      <c r="I10" s="47"/>
      <c r="J10" s="47"/>
      <c r="L10" s="47"/>
      <c r="M10" s="47"/>
      <c r="N10" s="47"/>
      <c r="O10" s="47"/>
      <c r="P10" s="47"/>
      <c r="Q10" s="47"/>
      <c r="R10" s="47"/>
      <c r="S10" s="10"/>
      <c r="T10" s="5">
        <f t="shared" si="0"/>
        <v>0</v>
      </c>
      <c r="U10" s="5">
        <f t="shared" si="1"/>
        <v>0</v>
      </c>
      <c r="V10" s="5"/>
      <c r="W10" s="5">
        <f t="shared" si="2"/>
        <v>0</v>
      </c>
      <c r="X10" s="28"/>
      <c r="Y10" s="45"/>
      <c r="AA10" s="69"/>
    </row>
    <row r="11" spans="1:27">
      <c r="A11" s="30" t="str">
        <f>IF('Order of Draw'!$F11="","",'Order of Draw'!E11)</f>
        <v/>
      </c>
      <c r="B11" s="13" t="str">
        <f>IF('Order of Draw'!$F11="","",'Order of Draw'!F11)</f>
        <v/>
      </c>
      <c r="C11" s="13" t="str">
        <f>IF('Order of Draw'!$F11="","",'Order of Draw'!G11)</f>
        <v/>
      </c>
      <c r="D11" s="47"/>
      <c r="E11" s="47"/>
      <c r="F11" s="47"/>
      <c r="G11" s="47"/>
      <c r="H11" s="47"/>
      <c r="I11" s="47"/>
      <c r="J11" s="47"/>
      <c r="L11" s="47"/>
      <c r="M11" s="47"/>
      <c r="N11" s="47"/>
      <c r="O11" s="47"/>
      <c r="P11" s="47"/>
      <c r="Q11" s="47"/>
      <c r="R11" s="47"/>
      <c r="S11" s="10"/>
      <c r="T11" s="5">
        <f t="shared" si="0"/>
        <v>0</v>
      </c>
      <c r="U11" s="5">
        <f t="shared" si="1"/>
        <v>0</v>
      </c>
      <c r="V11" s="5"/>
      <c r="W11" s="5">
        <f t="shared" si="2"/>
        <v>0</v>
      </c>
      <c r="X11" s="28"/>
      <c r="Y11" s="45"/>
      <c r="AA11" s="69"/>
    </row>
    <row r="12" spans="1:27">
      <c r="A12" s="30" t="str">
        <f>IF('Order of Draw'!$F12="","",'Order of Draw'!E12)</f>
        <v/>
      </c>
      <c r="B12" s="13" t="str">
        <f>IF('Order of Draw'!$F12="","",'Order of Draw'!F12)</f>
        <v/>
      </c>
      <c r="C12" s="13" t="str">
        <f>IF('Order of Draw'!$F12="","",'Order of Draw'!G12)</f>
        <v/>
      </c>
      <c r="D12" s="47"/>
      <c r="E12" s="47"/>
      <c r="F12" s="47"/>
      <c r="G12" s="47"/>
      <c r="H12" s="47"/>
      <c r="I12" s="47"/>
      <c r="J12" s="47"/>
      <c r="L12" s="47"/>
      <c r="M12" s="47"/>
      <c r="N12" s="47"/>
      <c r="O12" s="47"/>
      <c r="P12" s="47"/>
      <c r="Q12" s="47"/>
      <c r="R12" s="47"/>
      <c r="S12" s="10"/>
      <c r="T12" s="5">
        <f t="shared" si="0"/>
        <v>0</v>
      </c>
      <c r="U12" s="5">
        <f t="shared" si="1"/>
        <v>0</v>
      </c>
      <c r="V12" s="5"/>
      <c r="W12" s="5">
        <f t="shared" si="2"/>
        <v>0</v>
      </c>
      <c r="X12" s="55"/>
      <c r="Y12" s="45"/>
      <c r="AA12" s="69"/>
    </row>
    <row r="13" spans="1:27">
      <c r="A13" s="30" t="str">
        <f>IF('Order of Draw'!$F13="","",'Order of Draw'!E13)</f>
        <v/>
      </c>
      <c r="B13" s="13" t="str">
        <f>IF('Order of Draw'!$F13="","",'Order of Draw'!F13)</f>
        <v/>
      </c>
      <c r="C13" s="13" t="str">
        <f>IF('Order of Draw'!$F13="","",'Order of Draw'!G13)</f>
        <v/>
      </c>
      <c r="D13" s="47"/>
      <c r="E13" s="47"/>
      <c r="F13" s="47"/>
      <c r="G13" s="47"/>
      <c r="H13" s="47"/>
      <c r="I13" s="47"/>
      <c r="J13" s="47"/>
      <c r="L13" s="47"/>
      <c r="M13" s="47"/>
      <c r="N13" s="47"/>
      <c r="O13" s="47"/>
      <c r="P13" s="47"/>
      <c r="Q13" s="47"/>
      <c r="R13" s="47"/>
      <c r="S13" s="10"/>
      <c r="T13" s="5">
        <f t="shared" si="0"/>
        <v>0</v>
      </c>
      <c r="U13" s="5">
        <f t="shared" si="1"/>
        <v>0</v>
      </c>
      <c r="V13" s="5"/>
      <c r="W13" s="5">
        <f t="shared" si="2"/>
        <v>0</v>
      </c>
      <c r="X13" s="28"/>
      <c r="Y13" s="45"/>
      <c r="AA13" s="69"/>
    </row>
    <row r="14" spans="1:27">
      <c r="A14" s="30" t="str">
        <f>IF('Order of Draw'!$F14="","",'Order of Draw'!E14)</f>
        <v/>
      </c>
      <c r="B14" s="13" t="str">
        <f>IF('Order of Draw'!$F14="","",'Order of Draw'!F14)</f>
        <v/>
      </c>
      <c r="C14" s="13" t="str">
        <f>IF('Order of Draw'!$F14="","",'Order of Draw'!G14)</f>
        <v/>
      </c>
      <c r="D14" s="47"/>
      <c r="E14" s="47"/>
      <c r="F14" s="47"/>
      <c r="G14" s="47"/>
      <c r="H14" s="47"/>
      <c r="I14" s="47"/>
      <c r="J14" s="47"/>
      <c r="L14" s="47"/>
      <c r="M14" s="47"/>
      <c r="N14" s="47"/>
      <c r="O14" s="47"/>
      <c r="P14" s="47"/>
      <c r="Q14" s="47"/>
      <c r="R14" s="47"/>
      <c r="S14" s="10"/>
      <c r="T14" s="5">
        <f t="shared" si="0"/>
        <v>0</v>
      </c>
      <c r="U14" s="5">
        <f t="shared" si="1"/>
        <v>0</v>
      </c>
      <c r="V14" s="5"/>
      <c r="W14" s="5">
        <f t="shared" si="2"/>
        <v>0</v>
      </c>
      <c r="X14" s="28"/>
      <c r="Y14" s="45"/>
      <c r="AA14" s="69"/>
    </row>
    <row r="15" spans="1:27">
      <c r="A15" s="30" t="str">
        <f>IF('Order of Draw'!$F15="","",'Order of Draw'!E15)</f>
        <v/>
      </c>
      <c r="B15" s="13" t="str">
        <f>IF('Order of Draw'!$F15="","",'Order of Draw'!F15)</f>
        <v/>
      </c>
      <c r="C15" s="13" t="str">
        <f>IF('Order of Draw'!$F15="","",'Order of Draw'!G15)</f>
        <v/>
      </c>
      <c r="D15" s="47"/>
      <c r="E15" s="47"/>
      <c r="F15" s="47"/>
      <c r="G15" s="47"/>
      <c r="H15" s="47"/>
      <c r="I15" s="47"/>
      <c r="J15" s="47"/>
      <c r="L15" s="47"/>
      <c r="M15" s="47"/>
      <c r="N15" s="47"/>
      <c r="O15" s="47"/>
      <c r="P15" s="47"/>
      <c r="Q15" s="47"/>
      <c r="R15" s="47"/>
      <c r="S15" s="10"/>
      <c r="T15" s="5">
        <f t="shared" si="0"/>
        <v>0</v>
      </c>
      <c r="U15" s="5">
        <f t="shared" si="1"/>
        <v>0</v>
      </c>
      <c r="V15" s="5"/>
      <c r="W15" s="5">
        <f t="shared" si="2"/>
        <v>0</v>
      </c>
      <c r="X15" s="28"/>
      <c r="Y15" s="45"/>
      <c r="AA15" s="69"/>
    </row>
    <row r="16" spans="1:27">
      <c r="A16" s="30" t="str">
        <f>IF('Order of Draw'!$F16="","",'Order of Draw'!E16)</f>
        <v/>
      </c>
      <c r="B16" s="13" t="str">
        <f>IF('Order of Draw'!$F16="","",'Order of Draw'!F16)</f>
        <v/>
      </c>
      <c r="C16" s="13" t="str">
        <f>IF('Order of Draw'!$F16="","",'Order of Draw'!G16)</f>
        <v/>
      </c>
      <c r="D16" s="47"/>
      <c r="E16" s="47"/>
      <c r="F16" s="47"/>
      <c r="G16" s="47"/>
      <c r="H16" s="47"/>
      <c r="I16" s="47"/>
      <c r="J16" s="47"/>
      <c r="L16" s="47"/>
      <c r="M16" s="47"/>
      <c r="N16" s="47"/>
      <c r="O16" s="47"/>
      <c r="P16" s="47"/>
      <c r="Q16" s="47"/>
      <c r="R16" s="47"/>
      <c r="S16" s="10"/>
      <c r="T16" s="5">
        <f t="shared" si="0"/>
        <v>0</v>
      </c>
      <c r="U16" s="5">
        <f t="shared" si="1"/>
        <v>0</v>
      </c>
      <c r="V16" s="5"/>
      <c r="W16" s="5">
        <f t="shared" si="2"/>
        <v>0</v>
      </c>
      <c r="X16" s="55"/>
      <c r="Y16" s="45"/>
      <c r="AA16" s="69"/>
    </row>
    <row r="17" spans="1:27">
      <c r="A17" s="30" t="str">
        <f>IF('Order of Draw'!$F17="","",'Order of Draw'!E17)</f>
        <v/>
      </c>
      <c r="B17" s="13" t="str">
        <f>IF('Order of Draw'!$F17="","",'Order of Draw'!F17)</f>
        <v/>
      </c>
      <c r="C17" s="13" t="str">
        <f>IF('Order of Draw'!$F17="","",'Order of Draw'!G17)</f>
        <v/>
      </c>
      <c r="D17" s="47"/>
      <c r="E17" s="47"/>
      <c r="F17" s="47"/>
      <c r="G17" s="47"/>
      <c r="H17" s="47"/>
      <c r="I17" s="47"/>
      <c r="J17" s="47"/>
      <c r="L17" s="47"/>
      <c r="M17" s="47"/>
      <c r="N17" s="47"/>
      <c r="O17" s="47"/>
      <c r="P17" s="47"/>
      <c r="Q17" s="47"/>
      <c r="R17" s="47"/>
      <c r="S17" s="10"/>
      <c r="T17" s="5">
        <f t="shared" si="0"/>
        <v>0</v>
      </c>
      <c r="U17" s="5">
        <f t="shared" si="1"/>
        <v>0</v>
      </c>
      <c r="V17" s="5"/>
      <c r="W17" s="5">
        <f t="shared" si="2"/>
        <v>0</v>
      </c>
      <c r="X17" s="55"/>
      <c r="Y17" s="45"/>
      <c r="AA17" s="69"/>
    </row>
    <row r="18" spans="1:27">
      <c r="A18" s="30" t="str">
        <f>IF('Order of Draw'!$F18="","",'Order of Draw'!E18)</f>
        <v/>
      </c>
      <c r="B18" s="13" t="str">
        <f>IF('Order of Draw'!$F18="","",'Order of Draw'!F18)</f>
        <v/>
      </c>
      <c r="C18" s="13" t="str">
        <f>IF('Order of Draw'!$F18="","",'Order of Draw'!G18)</f>
        <v/>
      </c>
      <c r="D18" s="47"/>
      <c r="E18" s="47"/>
      <c r="F18" s="47"/>
      <c r="G18" s="47"/>
      <c r="H18" s="47"/>
      <c r="I18" s="47"/>
      <c r="J18" s="47"/>
      <c r="L18" s="47"/>
      <c r="M18" s="47"/>
      <c r="N18" s="47"/>
      <c r="O18" s="47"/>
      <c r="P18" s="47"/>
      <c r="Q18" s="47"/>
      <c r="R18" s="47"/>
      <c r="S18" s="10"/>
      <c r="T18" s="5">
        <f t="shared" si="0"/>
        <v>0</v>
      </c>
      <c r="U18" s="5">
        <f t="shared" si="1"/>
        <v>0</v>
      </c>
      <c r="V18" s="5"/>
      <c r="W18" s="5">
        <f t="shared" si="2"/>
        <v>0</v>
      </c>
      <c r="X18" s="28"/>
      <c r="Y18" s="45"/>
      <c r="AA18" s="69"/>
    </row>
    <row r="19" spans="1:27">
      <c r="A19" s="30" t="str">
        <f>IF('Order of Draw'!$F19="","",'Order of Draw'!E19)</f>
        <v/>
      </c>
      <c r="B19" s="13" t="str">
        <f>IF('Order of Draw'!$F19="","",'Order of Draw'!F19)</f>
        <v/>
      </c>
      <c r="C19" s="13" t="str">
        <f>IF('Order of Draw'!$F19="","",'Order of Draw'!G19)</f>
        <v/>
      </c>
      <c r="D19" s="47"/>
      <c r="E19" s="47"/>
      <c r="F19" s="47"/>
      <c r="G19" s="47"/>
      <c r="H19" s="47"/>
      <c r="I19" s="47"/>
      <c r="J19" s="47"/>
      <c r="L19" s="47"/>
      <c r="M19" s="47"/>
      <c r="N19" s="47"/>
      <c r="O19" s="47"/>
      <c r="P19" s="47"/>
      <c r="Q19" s="47"/>
      <c r="R19" s="47"/>
      <c r="S19" s="10"/>
      <c r="T19" s="5">
        <f t="shared" si="0"/>
        <v>0</v>
      </c>
      <c r="U19" s="5">
        <f t="shared" si="1"/>
        <v>0</v>
      </c>
      <c r="V19" s="5"/>
      <c r="W19" s="5">
        <f t="shared" si="2"/>
        <v>0</v>
      </c>
      <c r="X19" s="28"/>
      <c r="Y19" s="45"/>
      <c r="AA19" s="69"/>
    </row>
    <row r="20" spans="1:27">
      <c r="A20" s="30" t="str">
        <f>IF('Order of Draw'!$F20="","",'Order of Draw'!E20)</f>
        <v/>
      </c>
      <c r="B20" s="13" t="str">
        <f>IF('Order of Draw'!$F20="","",'Order of Draw'!F20)</f>
        <v/>
      </c>
      <c r="C20" s="13" t="str">
        <f>IF('Order of Draw'!$F20="","",'Order of Draw'!G20)</f>
        <v/>
      </c>
      <c r="D20" s="47"/>
      <c r="E20" s="47"/>
      <c r="F20" s="47"/>
      <c r="G20" s="47"/>
      <c r="H20" s="47"/>
      <c r="I20" s="47"/>
      <c r="J20" s="47"/>
      <c r="L20" s="47"/>
      <c r="M20" s="47"/>
      <c r="N20" s="47"/>
      <c r="O20" s="47"/>
      <c r="P20" s="47"/>
      <c r="Q20" s="47"/>
      <c r="R20" s="47"/>
      <c r="S20" s="10"/>
      <c r="T20" s="5">
        <f t="shared" si="0"/>
        <v>0</v>
      </c>
      <c r="U20" s="5">
        <f t="shared" si="1"/>
        <v>0</v>
      </c>
      <c r="V20" s="5"/>
      <c r="W20" s="5">
        <f t="shared" si="2"/>
        <v>0</v>
      </c>
      <c r="X20" s="55"/>
      <c r="Y20" s="45"/>
      <c r="AA20" s="69"/>
    </row>
    <row r="21" spans="1:27">
      <c r="A21" s="30" t="str">
        <f>IF('Order of Draw'!$F21="","",'Order of Draw'!E21)</f>
        <v/>
      </c>
      <c r="B21" s="13" t="str">
        <f>IF('Order of Draw'!$F21="","",'Order of Draw'!F21)</f>
        <v/>
      </c>
      <c r="C21" s="13" t="str">
        <f>IF('Order of Draw'!$F21="","",'Order of Draw'!G21)</f>
        <v/>
      </c>
      <c r="D21" s="47"/>
      <c r="E21" s="47"/>
      <c r="F21" s="47"/>
      <c r="G21" s="47"/>
      <c r="H21" s="47"/>
      <c r="I21" s="47"/>
      <c r="J21" s="47"/>
      <c r="L21" s="47"/>
      <c r="M21" s="47"/>
      <c r="N21" s="47"/>
      <c r="O21" s="47"/>
      <c r="P21" s="47"/>
      <c r="Q21" s="47"/>
      <c r="R21" s="47"/>
      <c r="S21" s="10"/>
      <c r="T21" s="5">
        <f t="shared" si="0"/>
        <v>0</v>
      </c>
      <c r="U21" s="5">
        <f t="shared" si="1"/>
        <v>0</v>
      </c>
      <c r="V21" s="5"/>
      <c r="W21" s="5">
        <f t="shared" si="2"/>
        <v>0</v>
      </c>
      <c r="X21" s="28"/>
      <c r="Y21" s="45"/>
      <c r="AA21" s="69"/>
    </row>
    <row r="22" spans="1:27">
      <c r="A22" s="30" t="str">
        <f>IF('Order of Draw'!$F22="","",'Order of Draw'!E22)</f>
        <v/>
      </c>
      <c r="B22" s="13" t="str">
        <f>IF('Order of Draw'!$F22="","",'Order of Draw'!F22)</f>
        <v/>
      </c>
      <c r="C22" s="13" t="str">
        <f>IF('Order of Draw'!$F22="","",'Order of Draw'!G22)</f>
        <v/>
      </c>
      <c r="D22" s="47"/>
      <c r="E22" s="47"/>
      <c r="F22" s="47"/>
      <c r="G22" s="47"/>
      <c r="H22" s="47"/>
      <c r="I22" s="47"/>
      <c r="J22" s="47"/>
      <c r="L22" s="47"/>
      <c r="M22" s="47"/>
      <c r="N22" s="47"/>
      <c r="O22" s="47"/>
      <c r="P22" s="47"/>
      <c r="Q22" s="47"/>
      <c r="R22" s="47"/>
      <c r="S22" s="10"/>
      <c r="T22" s="5">
        <f t="shared" si="0"/>
        <v>0</v>
      </c>
      <c r="U22" s="5">
        <f t="shared" si="1"/>
        <v>0</v>
      </c>
      <c r="V22" s="5"/>
      <c r="W22" s="5">
        <f t="shared" si="2"/>
        <v>0</v>
      </c>
      <c r="X22" s="55"/>
      <c r="Y22" s="45"/>
      <c r="AA22" s="69"/>
    </row>
    <row r="23" spans="1:27">
      <c r="A23" s="30" t="str">
        <f>IF('Order of Draw'!$F23="","",'Order of Draw'!E23)</f>
        <v/>
      </c>
      <c r="B23" s="13" t="str">
        <f>IF('Order of Draw'!$F23="","",'Order of Draw'!F23)</f>
        <v/>
      </c>
      <c r="C23" s="13" t="str">
        <f>IF('Order of Draw'!$F23="","",'Order of Draw'!G23)</f>
        <v/>
      </c>
      <c r="D23" s="47"/>
      <c r="E23" s="47"/>
      <c r="F23" s="47"/>
      <c r="G23" s="47"/>
      <c r="H23" s="47"/>
      <c r="I23" s="47"/>
      <c r="J23" s="47"/>
      <c r="L23" s="47"/>
      <c r="M23" s="47"/>
      <c r="N23" s="47"/>
      <c r="O23" s="47"/>
      <c r="P23" s="47"/>
      <c r="Q23" s="47"/>
      <c r="R23" s="47"/>
      <c r="S23" s="10"/>
      <c r="T23" s="5">
        <f t="shared" si="0"/>
        <v>0</v>
      </c>
      <c r="U23" s="5">
        <f t="shared" si="1"/>
        <v>0</v>
      </c>
      <c r="V23" s="5"/>
      <c r="W23" s="5">
        <f t="shared" si="2"/>
        <v>0</v>
      </c>
      <c r="X23" s="28"/>
      <c r="Y23" s="45"/>
      <c r="AA23" s="69"/>
    </row>
    <row r="24" spans="1:27">
      <c r="A24" s="30" t="str">
        <f>IF('Order of Draw'!$F24="","",'Order of Draw'!E24)</f>
        <v/>
      </c>
      <c r="B24" s="13" t="str">
        <f>IF('Order of Draw'!$F24="","",'Order of Draw'!F24)</f>
        <v/>
      </c>
      <c r="C24" s="13" t="str">
        <f>IF('Order of Draw'!$F24="","",'Order of Draw'!G24)</f>
        <v/>
      </c>
      <c r="D24" s="47"/>
      <c r="E24" s="47"/>
      <c r="F24" s="47"/>
      <c r="G24" s="47"/>
      <c r="H24" s="47"/>
      <c r="I24" s="47"/>
      <c r="J24" s="47"/>
      <c r="L24" s="47"/>
      <c r="M24" s="47"/>
      <c r="N24" s="47"/>
      <c r="O24" s="47"/>
      <c r="P24" s="47"/>
      <c r="Q24" s="47"/>
      <c r="R24" s="47"/>
      <c r="S24" s="10"/>
      <c r="T24" s="5">
        <f t="shared" si="0"/>
        <v>0</v>
      </c>
      <c r="U24" s="5">
        <f t="shared" si="1"/>
        <v>0</v>
      </c>
      <c r="V24" s="5"/>
      <c r="W24" s="5">
        <f t="shared" si="2"/>
        <v>0</v>
      </c>
      <c r="X24" s="55"/>
      <c r="Y24" s="45"/>
      <c r="AA24" s="69"/>
    </row>
    <row r="25" spans="1:27">
      <c r="A25" s="30" t="str">
        <f>IF('Order of Draw'!$F25="","",'Order of Draw'!E25)</f>
        <v/>
      </c>
      <c r="B25" s="13" t="str">
        <f>IF('Order of Draw'!$F25="","",'Order of Draw'!F25)</f>
        <v/>
      </c>
      <c r="C25" s="13" t="str">
        <f>IF('Order of Draw'!$F25="","",'Order of Draw'!G25)</f>
        <v/>
      </c>
      <c r="D25" s="47"/>
      <c r="E25" s="47"/>
      <c r="F25" s="47"/>
      <c r="G25" s="47"/>
      <c r="H25" s="47"/>
      <c r="I25" s="47"/>
      <c r="J25" s="47"/>
      <c r="L25" s="47"/>
      <c r="M25" s="47"/>
      <c r="N25" s="47"/>
      <c r="O25" s="47"/>
      <c r="P25" s="47"/>
      <c r="Q25" s="47"/>
      <c r="R25" s="47"/>
      <c r="S25" s="10"/>
      <c r="T25" s="5">
        <f t="shared" si="0"/>
        <v>0</v>
      </c>
      <c r="U25" s="5">
        <f t="shared" si="1"/>
        <v>0</v>
      </c>
      <c r="V25" s="5"/>
      <c r="W25" s="5">
        <f t="shared" si="2"/>
        <v>0</v>
      </c>
      <c r="X25" s="28"/>
      <c r="Y25" s="45"/>
      <c r="AA25" s="69"/>
    </row>
    <row r="26" spans="1:27">
      <c r="A26" s="30" t="str">
        <f>IF('Order of Draw'!$F26="","",'Order of Draw'!E26)</f>
        <v/>
      </c>
      <c r="B26" s="13" t="str">
        <f>IF('Order of Draw'!$F26="","",'Order of Draw'!F26)</f>
        <v/>
      </c>
      <c r="C26" s="13" t="str">
        <f>IF('Order of Draw'!$F26="","",'Order of Draw'!G26)</f>
        <v/>
      </c>
      <c r="D26" s="47"/>
      <c r="E26" s="47"/>
      <c r="F26" s="47"/>
      <c r="G26" s="47"/>
      <c r="H26" s="47"/>
      <c r="I26" s="47"/>
      <c r="J26" s="47"/>
      <c r="L26" s="47"/>
      <c r="M26" s="47"/>
      <c r="N26" s="47"/>
      <c r="O26" s="47"/>
      <c r="P26" s="47"/>
      <c r="Q26" s="47"/>
      <c r="R26" s="47"/>
      <c r="S26" s="10"/>
      <c r="T26" s="5">
        <f t="shared" si="0"/>
        <v>0</v>
      </c>
      <c r="U26" s="5">
        <f t="shared" si="1"/>
        <v>0</v>
      </c>
      <c r="V26" s="5"/>
      <c r="W26" s="5">
        <f t="shared" si="2"/>
        <v>0</v>
      </c>
      <c r="X26" s="28"/>
      <c r="Y26" s="45"/>
      <c r="AA26" s="69"/>
    </row>
    <row r="27" spans="1:27">
      <c r="A27" s="30" t="str">
        <f>IF('Order of Draw'!$F27="","",'Order of Draw'!E27)</f>
        <v/>
      </c>
      <c r="B27" s="13" t="str">
        <f>IF('Order of Draw'!$F27="","",'Order of Draw'!F27)</f>
        <v/>
      </c>
      <c r="C27" s="13" t="str">
        <f>IF('Order of Draw'!$F27="","",'Order of Draw'!G27)</f>
        <v/>
      </c>
      <c r="D27" s="47"/>
      <c r="E27" s="47"/>
      <c r="F27" s="47"/>
      <c r="G27" s="47"/>
      <c r="H27" s="47"/>
      <c r="I27" s="47"/>
      <c r="J27" s="47"/>
      <c r="L27" s="47"/>
      <c r="M27" s="47"/>
      <c r="N27" s="47"/>
      <c r="O27" s="47"/>
      <c r="P27" s="47"/>
      <c r="Q27" s="47"/>
      <c r="R27" s="47"/>
      <c r="S27" s="10"/>
      <c r="T27" s="5">
        <f t="shared" si="0"/>
        <v>0</v>
      </c>
      <c r="U27" s="5">
        <f t="shared" si="1"/>
        <v>0</v>
      </c>
      <c r="V27" s="5"/>
      <c r="W27" s="5">
        <f t="shared" si="2"/>
        <v>0</v>
      </c>
      <c r="X27" s="28"/>
      <c r="Y27" s="45"/>
      <c r="AA27" s="69"/>
    </row>
    <row r="28" spans="1:27">
      <c r="A28" s="30" t="str">
        <f>IF('Order of Draw'!$F28="","",'Order of Draw'!E28)</f>
        <v/>
      </c>
      <c r="B28" s="13" t="str">
        <f>IF('Order of Draw'!$F28="","",'Order of Draw'!F28)</f>
        <v/>
      </c>
      <c r="C28" s="13" t="str">
        <f>IF('Order of Draw'!$F28="","",'Order of Draw'!G28)</f>
        <v/>
      </c>
      <c r="D28" s="47"/>
      <c r="E28" s="47"/>
      <c r="F28" s="47"/>
      <c r="G28" s="47"/>
      <c r="H28" s="47"/>
      <c r="I28" s="47"/>
      <c r="J28" s="47"/>
      <c r="L28" s="47"/>
      <c r="M28" s="47"/>
      <c r="N28" s="47"/>
      <c r="O28" s="47"/>
      <c r="P28" s="47"/>
      <c r="Q28" s="47"/>
      <c r="R28" s="47"/>
      <c r="S28" s="10"/>
      <c r="T28" s="5">
        <f t="shared" si="0"/>
        <v>0</v>
      </c>
      <c r="U28" s="5">
        <f t="shared" si="1"/>
        <v>0</v>
      </c>
      <c r="V28" s="5"/>
      <c r="W28" s="5">
        <f t="shared" si="2"/>
        <v>0</v>
      </c>
      <c r="X28" s="28"/>
      <c r="Y28" s="45"/>
      <c r="AA28" s="69"/>
    </row>
    <row r="29" spans="1:27">
      <c r="A29" s="30" t="str">
        <f>IF('Order of Draw'!$F29="","",'Order of Draw'!E29)</f>
        <v/>
      </c>
      <c r="B29" s="13" t="str">
        <f>IF('Order of Draw'!$F29="","",'Order of Draw'!F29)</f>
        <v/>
      </c>
      <c r="C29" s="13" t="str">
        <f>IF('Order of Draw'!$F29="","",'Order of Draw'!G29)</f>
        <v/>
      </c>
      <c r="D29" s="47"/>
      <c r="E29" s="47"/>
      <c r="F29" s="47"/>
      <c r="G29" s="47"/>
      <c r="H29" s="47"/>
      <c r="I29" s="47"/>
      <c r="J29" s="47"/>
      <c r="L29" s="47"/>
      <c r="M29" s="47"/>
      <c r="N29" s="47"/>
      <c r="O29" s="47"/>
      <c r="P29" s="47"/>
      <c r="Q29" s="47"/>
      <c r="R29" s="47"/>
      <c r="S29" s="10"/>
      <c r="T29" s="5">
        <f t="shared" si="0"/>
        <v>0</v>
      </c>
      <c r="U29" s="5">
        <f t="shared" si="1"/>
        <v>0</v>
      </c>
      <c r="V29" s="5"/>
      <c r="W29" s="5">
        <f t="shared" si="2"/>
        <v>0</v>
      </c>
      <c r="X29" s="55"/>
      <c r="Y29" s="45"/>
      <c r="AA29" s="69"/>
    </row>
    <row r="30" spans="1:27">
      <c r="A30" s="30" t="str">
        <f>IF('Order of Draw'!$F30="","",'Order of Draw'!E30)</f>
        <v/>
      </c>
      <c r="B30" s="13" t="str">
        <f>IF('Order of Draw'!$F30="","",'Order of Draw'!F30)</f>
        <v/>
      </c>
      <c r="C30" s="13" t="str">
        <f>IF('Order of Draw'!$F30="","",'Order of Draw'!G30)</f>
        <v/>
      </c>
      <c r="D30" s="47"/>
      <c r="E30" s="47"/>
      <c r="F30" s="47"/>
      <c r="G30" s="47"/>
      <c r="H30" s="47"/>
      <c r="I30" s="47"/>
      <c r="J30" s="47"/>
      <c r="L30" s="47"/>
      <c r="M30" s="47"/>
      <c r="N30" s="47"/>
      <c r="O30" s="47"/>
      <c r="P30" s="47"/>
      <c r="Q30" s="47"/>
      <c r="R30" s="47"/>
      <c r="S30" s="10"/>
      <c r="T30" s="5">
        <f t="shared" ref="T30:T32" si="3">(IF(I30&gt;0,(SUM(D30:J30)-MAX(D30:J30)-MIN(D30:J30))*3/5,IF(G30&gt;0,(SUM(D30:H30)-MAX(D30:H30)-MIN(D30:H30)),SUM(D30:F30)))*5/30)</f>
        <v>0</v>
      </c>
      <c r="U30" s="5">
        <f t="shared" ref="U30:U32" si="4">(IF(Q30&gt;0,(SUM(L30:R30)-MAX(L30:R30)-MIN(L30:R30))*3/5,IF(O30&gt;0,(SUM(L30:P30)-MAX(L30:P30)-MIN(L30:P30)),SUM(L30:N30)))*5/30)</f>
        <v>0</v>
      </c>
      <c r="V30" s="5"/>
      <c r="W30" s="5">
        <f t="shared" ref="W30:W32" si="5">T30+U30-V30</f>
        <v>0</v>
      </c>
      <c r="X30" s="55"/>
      <c r="Y30" s="45"/>
      <c r="AA30" s="69"/>
    </row>
    <row r="31" spans="1:27">
      <c r="A31" s="30" t="str">
        <f>IF('Order of Draw'!$F31="","",'Order of Draw'!E31)</f>
        <v/>
      </c>
      <c r="B31" s="13" t="str">
        <f>IF('Order of Draw'!$F31="","",'Order of Draw'!F31)</f>
        <v/>
      </c>
      <c r="C31" s="13" t="str">
        <f>IF('Order of Draw'!$F31="","",'Order of Draw'!G31)</f>
        <v/>
      </c>
      <c r="D31" s="47"/>
      <c r="E31" s="47"/>
      <c r="F31" s="47"/>
      <c r="G31" s="47"/>
      <c r="H31" s="47"/>
      <c r="I31" s="47"/>
      <c r="J31" s="47"/>
      <c r="L31" s="47"/>
      <c r="M31" s="47"/>
      <c r="N31" s="47"/>
      <c r="O31" s="47"/>
      <c r="P31" s="47"/>
      <c r="Q31" s="47"/>
      <c r="R31" s="47"/>
      <c r="S31" s="10"/>
      <c r="T31" s="5">
        <f t="shared" si="3"/>
        <v>0</v>
      </c>
      <c r="U31" s="5">
        <f t="shared" si="4"/>
        <v>0</v>
      </c>
      <c r="V31" s="5"/>
      <c r="W31" s="5">
        <f t="shared" si="5"/>
        <v>0</v>
      </c>
      <c r="X31" s="28"/>
      <c r="Y31" s="45"/>
      <c r="AA31" s="69"/>
    </row>
    <row r="32" spans="1:27">
      <c r="A32" s="30" t="str">
        <f>IF('Order of Draw'!$F32="","",'Order of Draw'!E32)</f>
        <v/>
      </c>
      <c r="B32" s="13" t="str">
        <f>IF('Order of Draw'!$F32="","",'Order of Draw'!F32)</f>
        <v/>
      </c>
      <c r="C32" s="13" t="str">
        <f>IF('Order of Draw'!$F32="","",'Order of Draw'!G32)</f>
        <v/>
      </c>
      <c r="D32" s="47"/>
      <c r="E32" s="47"/>
      <c r="F32" s="47"/>
      <c r="G32" s="47"/>
      <c r="H32" s="47"/>
      <c r="I32" s="47"/>
      <c r="J32" s="47"/>
      <c r="L32" s="47"/>
      <c r="M32" s="47"/>
      <c r="N32" s="47"/>
      <c r="O32" s="47"/>
      <c r="P32" s="47"/>
      <c r="Q32" s="47"/>
      <c r="R32" s="47"/>
      <c r="S32" s="10"/>
      <c r="T32" s="5">
        <f t="shared" si="3"/>
        <v>0</v>
      </c>
      <c r="U32" s="5">
        <f t="shared" si="4"/>
        <v>0</v>
      </c>
      <c r="V32" s="5"/>
      <c r="W32" s="5">
        <f t="shared" si="5"/>
        <v>0</v>
      </c>
      <c r="X32" s="28"/>
      <c r="Y32" s="45"/>
      <c r="AA32" s="69"/>
    </row>
  </sheetData>
  <phoneticPr fontId="1" type="noConversion"/>
  <conditionalFormatting sqref="T6:W29">
    <cfRule type="expression" dxfId="69" priority="24" stopIfTrue="1">
      <formula>MOD(ROW(),2)=0</formula>
    </cfRule>
  </conditionalFormatting>
  <conditionalFormatting sqref="A6:C29">
    <cfRule type="expression" dxfId="68" priority="25" stopIfTrue="1">
      <formula>MOD(ROW(),2)=0</formula>
    </cfRule>
  </conditionalFormatting>
  <conditionalFormatting sqref="A6:C32">
    <cfRule type="expression" dxfId="67" priority="22" stopIfTrue="1">
      <formula>MOD(ROW(),2)=0</formula>
    </cfRule>
  </conditionalFormatting>
  <conditionalFormatting sqref="T30:W30">
    <cfRule type="expression" dxfId="66" priority="20" stopIfTrue="1">
      <formula>MOD(ROW(),2)=0</formula>
    </cfRule>
  </conditionalFormatting>
  <conditionalFormatting sqref="A30:C30">
    <cfRule type="expression" dxfId="65" priority="21" stopIfTrue="1">
      <formula>MOD(ROW(),2)=0</formula>
    </cfRule>
  </conditionalFormatting>
  <conditionalFormatting sqref="A30:C30">
    <cfRule type="expression" dxfId="64" priority="18" stopIfTrue="1">
      <formula>MOD(ROW(),2)=0</formula>
    </cfRule>
  </conditionalFormatting>
  <conditionalFormatting sqref="T31:W31">
    <cfRule type="expression" dxfId="63" priority="16" stopIfTrue="1">
      <formula>MOD(ROW(),2)=0</formula>
    </cfRule>
  </conditionalFormatting>
  <conditionalFormatting sqref="A31:C31">
    <cfRule type="expression" dxfId="62" priority="17" stopIfTrue="1">
      <formula>MOD(ROW(),2)=0</formula>
    </cfRule>
  </conditionalFormatting>
  <conditionalFormatting sqref="A31:C31">
    <cfRule type="expression" dxfId="61" priority="14" stopIfTrue="1">
      <formula>MOD(ROW(),2)=0</formula>
    </cfRule>
  </conditionalFormatting>
  <conditionalFormatting sqref="T32:W32">
    <cfRule type="expression" dxfId="60" priority="12" stopIfTrue="1">
      <formula>MOD(ROW(),2)=0</formula>
    </cfRule>
  </conditionalFormatting>
  <conditionalFormatting sqref="A32:C32">
    <cfRule type="expression" dxfId="59" priority="13" stopIfTrue="1">
      <formula>MOD(ROW(),2)=0</formula>
    </cfRule>
  </conditionalFormatting>
  <conditionalFormatting sqref="A32:C32">
    <cfRule type="expression" dxfId="58" priority="10" stopIfTrue="1">
      <formula>MOD(ROW(),2)=0</formula>
    </cfRule>
  </conditionalFormatting>
  <conditionalFormatting sqref="T3:W5">
    <cfRule type="expression" dxfId="57" priority="4" stopIfTrue="1">
      <formula>MOD(ROW(),2)=0</formula>
    </cfRule>
  </conditionalFormatting>
  <conditionalFormatting sqref="A3:C5">
    <cfRule type="expression" dxfId="56" priority="5" stopIfTrue="1">
      <formula>MOD(ROW(),2)=0</formula>
    </cfRule>
  </conditionalFormatting>
  <conditionalFormatting sqref="L3:R32">
    <cfRule type="expression" dxfId="55" priority="1" stopIfTrue="1">
      <formula>MOD(ROW(),2)=0</formula>
    </cfRule>
  </conditionalFormatting>
  <conditionalFormatting sqref="D3:J32">
    <cfRule type="expression" dxfId="54" priority="2" stopIfTrue="1">
      <formula>MOD(ROW(),2)=0</formula>
    </cfRule>
  </conditionalFormatting>
  <pageMargins left="0.4" right="0.4" top="1" bottom="1" header="0.5" footer="0.5"/>
  <pageSetup scale="98" orientation="landscape" r:id="rId1"/>
  <headerFooter alignWithMargins="0">
    <oddHeader>&amp;C&amp;"Arial,Bold"&amp;16Varsity Figures - Duets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33"/>
  <sheetViews>
    <sheetView zoomScale="110" zoomScaleNormal="110" zoomScalePageLayoutView="110" workbookViewId="0">
      <pane xSplit="3" ySplit="2" topLeftCell="D3" activePane="bottomRight" state="frozen"/>
      <selection activeCell="D3" sqref="D3"/>
      <selection pane="topRight" activeCell="D3" sqref="D3"/>
      <selection pane="bottomLeft" activeCell="D3" sqref="D3"/>
      <selection pane="bottomRight" activeCell="D9" sqref="D9"/>
    </sheetView>
  </sheetViews>
  <sheetFormatPr defaultColWidth="8.85546875" defaultRowHeight="15.75"/>
  <cols>
    <col min="1" max="1" width="4.7109375" style="15" customWidth="1"/>
    <col min="2" max="2" width="15.42578125" style="15" bestFit="1" customWidth="1"/>
    <col min="3" max="3" width="37" style="17" bestFit="1" customWidth="1"/>
    <col min="4" max="10" width="8.7109375" style="1" customWidth="1"/>
    <col min="11" max="11" width="1.7109375" customWidth="1"/>
    <col min="12" max="18" width="8.7109375" style="1" customWidth="1"/>
    <col min="19" max="19" width="1.7109375" style="11" customWidth="1"/>
    <col min="20" max="21" width="10.7109375" style="40" customWidth="1"/>
    <col min="22" max="22" width="10.7109375" style="41" customWidth="1"/>
    <col min="23" max="24" width="10.7109375" style="27" customWidth="1"/>
    <col min="27" max="27" width="9.7109375" customWidth="1"/>
  </cols>
  <sheetData>
    <row r="1" spans="1:27" ht="16.5" thickTop="1">
      <c r="A1" s="12"/>
      <c r="B1" s="12"/>
      <c r="C1" s="16"/>
      <c r="D1" s="7" t="s">
        <v>6</v>
      </c>
      <c r="E1" s="8"/>
      <c r="F1" s="8"/>
      <c r="G1" s="8"/>
      <c r="H1" s="8"/>
      <c r="I1" s="8"/>
      <c r="J1" s="8"/>
      <c r="L1" s="7" t="s">
        <v>7</v>
      </c>
      <c r="M1" s="8"/>
      <c r="N1" s="8"/>
      <c r="O1" s="8"/>
      <c r="P1" s="8"/>
      <c r="Q1" s="8"/>
      <c r="R1" s="8"/>
      <c r="S1" s="9"/>
      <c r="T1" s="38"/>
      <c r="U1" s="38"/>
      <c r="V1" s="39"/>
    </row>
    <row r="2" spans="1:27" s="33" customFormat="1" ht="38.25">
      <c r="A2" s="32" t="s">
        <v>12</v>
      </c>
      <c r="B2" s="32" t="s">
        <v>18</v>
      </c>
      <c r="C2" s="32" t="s">
        <v>14</v>
      </c>
      <c r="D2" s="32" t="s">
        <v>0</v>
      </c>
      <c r="E2" s="32" t="s">
        <v>1</v>
      </c>
      <c r="F2" s="32" t="s">
        <v>2</v>
      </c>
      <c r="G2" s="32" t="s">
        <v>3</v>
      </c>
      <c r="H2" s="32" t="s">
        <v>4</v>
      </c>
      <c r="I2" s="32" t="s">
        <v>16</v>
      </c>
      <c r="J2" s="32" t="s">
        <v>17</v>
      </c>
      <c r="L2" s="32" t="s">
        <v>0</v>
      </c>
      <c r="M2" s="32" t="s">
        <v>1</v>
      </c>
      <c r="N2" s="32" t="s">
        <v>2</v>
      </c>
      <c r="O2" s="32" t="s">
        <v>3</v>
      </c>
      <c r="P2" s="32" t="s">
        <v>4</v>
      </c>
      <c r="Q2" s="32" t="s">
        <v>16</v>
      </c>
      <c r="R2" s="32" t="s">
        <v>17</v>
      </c>
      <c r="S2" s="34"/>
      <c r="T2" s="35" t="s">
        <v>8</v>
      </c>
      <c r="U2" s="36" t="s">
        <v>9</v>
      </c>
      <c r="V2" s="37" t="s">
        <v>5</v>
      </c>
      <c r="W2" s="36" t="s">
        <v>11</v>
      </c>
      <c r="X2" s="31" t="s">
        <v>29</v>
      </c>
      <c r="AA2" s="67" t="s">
        <v>30</v>
      </c>
    </row>
    <row r="3" spans="1:27">
      <c r="A3" s="57">
        <f>IF('Order of Draw'!$J3="","",'Order of Draw'!I3)</f>
        <v>1</v>
      </c>
      <c r="B3" s="58" t="str">
        <f>IF('Order of Draw'!$J3="","",'Order of Draw'!J3)</f>
        <v>OsseoMapleGrove</v>
      </c>
      <c r="C3" s="58" t="str">
        <f>IF('Order of Draw'!$J3="","",'Order of Draw'!K3)</f>
        <v>Kate Nymark, Lisette Torres, Lorelei Wilson</v>
      </c>
      <c r="D3" s="47">
        <v>53</v>
      </c>
      <c r="E3" s="47">
        <v>54</v>
      </c>
      <c r="F3" s="47">
        <v>52</v>
      </c>
      <c r="G3" s="47">
        <v>54</v>
      </c>
      <c r="H3" s="47">
        <v>51</v>
      </c>
      <c r="I3" s="47"/>
      <c r="J3" s="47"/>
      <c r="L3" s="47">
        <v>53</v>
      </c>
      <c r="M3" s="47">
        <v>55</v>
      </c>
      <c r="N3" s="47">
        <v>53</v>
      </c>
      <c r="O3" s="47">
        <v>56</v>
      </c>
      <c r="P3" s="47">
        <v>52</v>
      </c>
      <c r="Q3" s="47"/>
      <c r="R3" s="47"/>
      <c r="S3" s="10"/>
      <c r="T3" s="5">
        <f>(IF(I3&gt;0,(SUM(D3:J3)-MAX(D3:J3)-MIN(D3:J3))*3/5,IF(G3&gt;0,(SUM(D3:H3)-MAX(D3:H3)-MIN(D3:H3)),SUM(D3:F3)))*5/30)</f>
        <v>26.5</v>
      </c>
      <c r="U3" s="5">
        <f>(IF(Q3&gt;0,(SUM(L3:R3)-MAX(L3:R3)-MIN(L3:R3))*3/5,IF(O3&gt;0,(SUM(L3:P3)-MAX(L3:P3)-MIN(L3:P3)),SUM(L3:N3)))*5/30)</f>
        <v>26.833333333333332</v>
      </c>
      <c r="V3" s="5"/>
      <c r="W3" s="5">
        <f>T3+U3-V3</f>
        <v>53.333333333333329</v>
      </c>
      <c r="X3" s="55"/>
      <c r="Y3" s="45"/>
      <c r="AA3" s="68">
        <v>0.1361111111111111</v>
      </c>
    </row>
    <row r="4" spans="1:27">
      <c r="A4" s="57">
        <f>IF('Order of Draw'!$J4="","",'Order of Draw'!I4)</f>
        <v>2</v>
      </c>
      <c r="B4" s="58" t="str">
        <f>IF('Order of Draw'!$J4="","",'Order of Draw'!J4)</f>
        <v>Stillwater</v>
      </c>
      <c r="C4" s="58" t="str">
        <f>IF('Order of Draw'!$J4="","",'Order of Draw'!K4)</f>
        <v>Sophie Chau, Annie Griters, Paige Schmit</v>
      </c>
      <c r="D4" s="47"/>
      <c r="E4" s="47"/>
      <c r="F4" s="47"/>
      <c r="G4" s="47"/>
      <c r="H4" s="47"/>
      <c r="I4" s="47"/>
      <c r="J4" s="47"/>
      <c r="L4" s="47"/>
      <c r="M4" s="47"/>
      <c r="N4" s="47"/>
      <c r="O4" s="47"/>
      <c r="P4" s="47"/>
      <c r="Q4" s="47"/>
      <c r="R4" s="47"/>
      <c r="S4" s="10"/>
      <c r="T4" s="5">
        <f>(IF(I4&gt;0,(SUM(D4:J4)-MAX(D4:J4)-MIN(D4:J4))*3/5,IF(G4&gt;0,(SUM(D4:H4)-MAX(D4:H4)-MIN(D4:H4)),SUM(D4:F4)))*5/30)</f>
        <v>0</v>
      </c>
      <c r="U4" s="5">
        <f t="shared" ref="U4:U32" si="0">(IF(Q4&gt;0,(SUM(L4:R4)-MAX(L4:R4)-MIN(L4:R4))*3/5,IF(O4&gt;0,(SUM(L4:P4)-MAX(L4:P4)-MIN(L4:P4)),SUM(L4:N4)))*5/30)</f>
        <v>0</v>
      </c>
      <c r="V4" s="5"/>
      <c r="W4" s="5">
        <f t="shared" ref="W4:W32" si="1">T4+U4-V4</f>
        <v>0</v>
      </c>
      <c r="X4" s="55"/>
      <c r="Y4" s="45"/>
      <c r="AA4" s="68"/>
    </row>
    <row r="5" spans="1:27">
      <c r="A5" s="57">
        <f>IF('Order of Draw'!$J5="","",'Order of Draw'!I5)</f>
        <v>3</v>
      </c>
      <c r="B5" s="58" t="str">
        <f>IF('Order of Draw'!$J5="","",'Order of Draw'!J5)</f>
        <v>Stillwater</v>
      </c>
      <c r="C5" s="58" t="str">
        <f>IF('Order of Draw'!$J5="","",'Order of Draw'!K5)</f>
        <v>Bella Chau, Leigha Kraft, Madi Kulzer</v>
      </c>
      <c r="D5" s="47">
        <v>59</v>
      </c>
      <c r="E5" s="47">
        <v>63</v>
      </c>
      <c r="F5" s="47">
        <v>62</v>
      </c>
      <c r="G5" s="47">
        <v>65</v>
      </c>
      <c r="H5" s="47">
        <v>62</v>
      </c>
      <c r="I5" s="47"/>
      <c r="J5" s="47"/>
      <c r="L5" s="47">
        <v>60</v>
      </c>
      <c r="M5" s="47">
        <v>65</v>
      </c>
      <c r="N5" s="47">
        <v>64</v>
      </c>
      <c r="O5" s="47">
        <v>67</v>
      </c>
      <c r="P5" s="47">
        <v>64</v>
      </c>
      <c r="Q5" s="47"/>
      <c r="R5" s="47"/>
      <c r="S5" s="10"/>
      <c r="T5" s="5">
        <f>(IF(I5&gt;0,(SUM(D5:J5)-MAX(D5:J5)-MIN(D5:J5))*3/5,IF(G5&gt;0,(SUM(D5:H5)-MAX(D5:H5)-MIN(D5:H5)),SUM(D5:F5)))*5/30)</f>
        <v>31.166666666666668</v>
      </c>
      <c r="U5" s="5">
        <f t="shared" si="0"/>
        <v>32.166666666666664</v>
      </c>
      <c r="V5" s="5"/>
      <c r="W5" s="5">
        <f t="shared" si="1"/>
        <v>63.333333333333329</v>
      </c>
      <c r="X5" s="55"/>
      <c r="Y5" s="45"/>
      <c r="AA5" s="69"/>
    </row>
    <row r="6" spans="1:27">
      <c r="A6" s="57">
        <f>IF('Order of Draw'!$J6="","",'Order of Draw'!I6)</f>
        <v>4</v>
      </c>
      <c r="B6" s="58" t="str">
        <f>IF('Order of Draw'!$J6="","",'Order of Draw'!J6)</f>
        <v>Stillwater</v>
      </c>
      <c r="C6" s="58" t="str">
        <f>IF('Order of Draw'!$J6="","",'Order of Draw'!K6)</f>
        <v>Emily Cossetta, Grace Henke, Emma Sneden</v>
      </c>
      <c r="D6" s="47">
        <v>65</v>
      </c>
      <c r="E6" s="47">
        <v>65</v>
      </c>
      <c r="F6" s="47">
        <v>67</v>
      </c>
      <c r="G6" s="47">
        <v>70</v>
      </c>
      <c r="H6" s="47">
        <v>71</v>
      </c>
      <c r="I6" s="47"/>
      <c r="J6" s="47"/>
      <c r="L6" s="47">
        <v>67</v>
      </c>
      <c r="M6" s="47">
        <v>65</v>
      </c>
      <c r="N6" s="47">
        <v>68</v>
      </c>
      <c r="O6" s="47">
        <v>72</v>
      </c>
      <c r="P6" s="47">
        <v>73</v>
      </c>
      <c r="Q6" s="47"/>
      <c r="R6" s="47"/>
      <c r="S6" s="10"/>
      <c r="T6" s="42">
        <f>(IF(I6&gt;0,(SUM(D6:J6)-MAX(D6:J6)-MIN(D6:J6))*3/5,IF(G6&gt;0,(SUM(D6:H6)-MAX(D6:H6)-MIN(D6:H6)),SUM(D6:F6)))*5/30)</f>
        <v>33.666666666666664</v>
      </c>
      <c r="U6" s="42">
        <f t="shared" si="0"/>
        <v>34.5</v>
      </c>
      <c r="V6" s="42"/>
      <c r="W6" s="42">
        <f t="shared" si="1"/>
        <v>68.166666666666657</v>
      </c>
      <c r="X6" s="52" t="s">
        <v>56</v>
      </c>
      <c r="Y6" s="45"/>
      <c r="AA6" s="69"/>
    </row>
    <row r="7" spans="1:27">
      <c r="A7" s="57">
        <f>IF('Order of Draw'!$J7="","",'Order of Draw'!I7)</f>
        <v>5</v>
      </c>
      <c r="B7" s="58" t="str">
        <f>IF('Order of Draw'!$J7="","",'Order of Draw'!J7)</f>
        <v>OsseoMapleGrove</v>
      </c>
      <c r="C7" s="58" t="str">
        <f>IF('Order of Draw'!$J7="","",'Order of Draw'!K7)</f>
        <v>Katie Edwards, Hayley Heiss, Katie Moline</v>
      </c>
      <c r="D7" s="47">
        <v>56</v>
      </c>
      <c r="E7" s="47">
        <v>55</v>
      </c>
      <c r="F7" s="47">
        <v>55</v>
      </c>
      <c r="G7" s="47">
        <v>55</v>
      </c>
      <c r="H7" s="47">
        <v>54</v>
      </c>
      <c r="I7" s="47"/>
      <c r="J7" s="47"/>
      <c r="L7" s="47">
        <v>56</v>
      </c>
      <c r="M7" s="47">
        <v>55</v>
      </c>
      <c r="N7" s="47">
        <v>56</v>
      </c>
      <c r="O7" s="47">
        <v>57</v>
      </c>
      <c r="P7" s="47">
        <v>56</v>
      </c>
      <c r="Q7" s="47"/>
      <c r="R7" s="47"/>
      <c r="S7" s="10"/>
      <c r="T7" s="42">
        <f t="shared" ref="T7:T32" si="2">(IF(I7&gt;0,(SUM(D7:J7)-MAX(D7:J7)-MIN(D7:J7))*3/5,IF(G7&gt;0,(SUM(D7:H7)-MAX(D7:H7)-MIN(D7:H7)),SUM(D7:F7)))*5/30)</f>
        <v>27.5</v>
      </c>
      <c r="U7" s="42">
        <f t="shared" si="0"/>
        <v>28</v>
      </c>
      <c r="V7" s="42"/>
      <c r="W7" s="42">
        <f t="shared" si="1"/>
        <v>55.5</v>
      </c>
      <c r="X7" s="52" t="s">
        <v>56</v>
      </c>
      <c r="Y7" s="45"/>
      <c r="AA7" s="69"/>
    </row>
    <row r="8" spans="1:27">
      <c r="A8" s="57">
        <f>IF('Order of Draw'!$J8="","",'Order of Draw'!I8)</f>
        <v>6</v>
      </c>
      <c r="B8" s="58" t="str">
        <f>IF('Order of Draw'!$J8="","",'Order of Draw'!J8)</f>
        <v>Stillwater</v>
      </c>
      <c r="C8" s="58" t="str">
        <f>IF('Order of Draw'!$J8="","",'Order of Draw'!K8)</f>
        <v>Rubie Ballantyne, Luci Miller, Grace Sneden</v>
      </c>
      <c r="D8" s="47">
        <v>67</v>
      </c>
      <c r="E8" s="47">
        <v>64</v>
      </c>
      <c r="F8" s="47">
        <v>71</v>
      </c>
      <c r="G8" s="47">
        <v>72</v>
      </c>
      <c r="H8" s="47">
        <v>72</v>
      </c>
      <c r="I8" s="47"/>
      <c r="J8" s="47"/>
      <c r="L8" s="47">
        <v>67</v>
      </c>
      <c r="M8" s="47">
        <v>65</v>
      </c>
      <c r="N8" s="47">
        <v>71</v>
      </c>
      <c r="O8" s="47">
        <v>74</v>
      </c>
      <c r="P8" s="47">
        <v>74</v>
      </c>
      <c r="Q8" s="47"/>
      <c r="R8" s="47"/>
      <c r="S8" s="10"/>
      <c r="T8" s="42">
        <f t="shared" si="2"/>
        <v>35</v>
      </c>
      <c r="U8" s="42">
        <f t="shared" si="0"/>
        <v>35.333333333333336</v>
      </c>
      <c r="V8" s="42"/>
      <c r="W8" s="42">
        <f t="shared" si="1"/>
        <v>70.333333333333343</v>
      </c>
      <c r="X8" s="52" t="s">
        <v>56</v>
      </c>
      <c r="Y8" s="45"/>
      <c r="AA8" s="69"/>
    </row>
    <row r="9" spans="1:27">
      <c r="A9" s="57" t="str">
        <f>IF('Order of Draw'!$J9="","",'Order of Draw'!I9)</f>
        <v/>
      </c>
      <c r="B9" s="58" t="str">
        <f>IF('Order of Draw'!$J9="","",'Order of Draw'!J9)</f>
        <v/>
      </c>
      <c r="C9" s="58" t="str">
        <f>IF('Order of Draw'!$J9="","",'Order of Draw'!K9)</f>
        <v/>
      </c>
      <c r="D9" s="47"/>
      <c r="E9" s="47"/>
      <c r="F9" s="47"/>
      <c r="G9" s="47"/>
      <c r="H9" s="47"/>
      <c r="I9" s="47"/>
      <c r="J9" s="47"/>
      <c r="L9" s="47"/>
      <c r="M9" s="47"/>
      <c r="N9" s="47"/>
      <c r="O9" s="47"/>
      <c r="P9" s="47"/>
      <c r="Q9" s="47"/>
      <c r="R9" s="47"/>
      <c r="S9" s="10"/>
      <c r="T9" s="42">
        <f t="shared" si="2"/>
        <v>0</v>
      </c>
      <c r="U9" s="42">
        <f t="shared" si="0"/>
        <v>0</v>
      </c>
      <c r="V9" s="42"/>
      <c r="W9" s="42">
        <f t="shared" si="1"/>
        <v>0</v>
      </c>
      <c r="Y9" s="45"/>
      <c r="AA9" s="69"/>
    </row>
    <row r="10" spans="1:27">
      <c r="A10" s="57" t="str">
        <f>IF('Order of Draw'!$J10="","",'Order of Draw'!I10)</f>
        <v/>
      </c>
      <c r="B10" s="58" t="str">
        <f>IF('Order of Draw'!$J10="","",'Order of Draw'!J10)</f>
        <v/>
      </c>
      <c r="C10" s="58" t="str">
        <f>IF('Order of Draw'!$J10="","",'Order of Draw'!K10)</f>
        <v/>
      </c>
      <c r="D10" s="47"/>
      <c r="E10" s="47"/>
      <c r="F10" s="47"/>
      <c r="G10" s="47"/>
      <c r="H10" s="47"/>
      <c r="I10" s="47"/>
      <c r="J10" s="47"/>
      <c r="L10" s="47"/>
      <c r="M10" s="47"/>
      <c r="N10" s="47"/>
      <c r="O10" s="47"/>
      <c r="P10" s="47"/>
      <c r="Q10" s="47"/>
      <c r="R10" s="47"/>
      <c r="S10" s="10"/>
      <c r="T10" s="42">
        <f t="shared" si="2"/>
        <v>0</v>
      </c>
      <c r="U10" s="42">
        <f t="shared" si="0"/>
        <v>0</v>
      </c>
      <c r="V10" s="42"/>
      <c r="W10" s="42">
        <f t="shared" si="1"/>
        <v>0</v>
      </c>
      <c r="Y10" s="45"/>
      <c r="AA10" s="69"/>
    </row>
    <row r="11" spans="1:27">
      <c r="A11" s="57" t="str">
        <f>IF('Order of Draw'!$J11="","",'Order of Draw'!I11)</f>
        <v/>
      </c>
      <c r="B11" s="58" t="str">
        <f>IF('Order of Draw'!$J11="","",'Order of Draw'!J11)</f>
        <v/>
      </c>
      <c r="C11" s="58" t="str">
        <f>IF('Order of Draw'!$J11="","",'Order of Draw'!K11)</f>
        <v/>
      </c>
      <c r="D11" s="47"/>
      <c r="E11" s="47"/>
      <c r="F11" s="47"/>
      <c r="G11" s="47"/>
      <c r="H11" s="47"/>
      <c r="I11" s="47"/>
      <c r="J11" s="47"/>
      <c r="L11" s="47"/>
      <c r="M11" s="47"/>
      <c r="N11" s="47"/>
      <c r="O11" s="47"/>
      <c r="P11" s="47"/>
      <c r="Q11" s="47"/>
      <c r="R11" s="47"/>
      <c r="S11" s="10"/>
      <c r="T11" s="42">
        <f t="shared" si="2"/>
        <v>0</v>
      </c>
      <c r="U11" s="42">
        <f t="shared" si="0"/>
        <v>0</v>
      </c>
      <c r="V11" s="42"/>
      <c r="W11" s="42">
        <f t="shared" si="1"/>
        <v>0</v>
      </c>
      <c r="Y11" s="45"/>
      <c r="AA11" s="69"/>
    </row>
    <row r="12" spans="1:27">
      <c r="A12" s="57" t="str">
        <f>IF('Order of Draw'!$J12="","",'Order of Draw'!I12)</f>
        <v/>
      </c>
      <c r="B12" s="58" t="str">
        <f>IF('Order of Draw'!$J12="","",'Order of Draw'!J12)</f>
        <v/>
      </c>
      <c r="C12" s="58" t="str">
        <f>IF('Order of Draw'!$J12="","",'Order of Draw'!K12)</f>
        <v/>
      </c>
      <c r="D12" s="47"/>
      <c r="E12" s="47"/>
      <c r="F12" s="47"/>
      <c r="G12" s="47"/>
      <c r="H12" s="47"/>
      <c r="I12" s="47"/>
      <c r="J12" s="47"/>
      <c r="L12" s="47"/>
      <c r="M12" s="47"/>
      <c r="N12" s="47"/>
      <c r="O12" s="47"/>
      <c r="P12" s="47"/>
      <c r="Q12" s="47"/>
      <c r="R12" s="47"/>
      <c r="S12" s="10"/>
      <c r="T12" s="42">
        <f t="shared" si="2"/>
        <v>0</v>
      </c>
      <c r="U12" s="42">
        <f t="shared" si="0"/>
        <v>0</v>
      </c>
      <c r="V12" s="42"/>
      <c r="W12" s="42">
        <f t="shared" si="1"/>
        <v>0</v>
      </c>
      <c r="Y12" s="45"/>
      <c r="AA12" s="69"/>
    </row>
    <row r="13" spans="1:27">
      <c r="A13" s="57" t="str">
        <f>IF('Order of Draw'!$J13="","",'Order of Draw'!I13)</f>
        <v/>
      </c>
      <c r="B13" s="58" t="str">
        <f>IF('Order of Draw'!$J13="","",'Order of Draw'!J13)</f>
        <v/>
      </c>
      <c r="C13" s="58" t="str">
        <f>IF('Order of Draw'!$J13="","",'Order of Draw'!K13)</f>
        <v/>
      </c>
      <c r="D13" s="47"/>
      <c r="E13" s="47"/>
      <c r="F13" s="47"/>
      <c r="G13" s="47"/>
      <c r="H13" s="47"/>
      <c r="I13" s="47"/>
      <c r="J13" s="47"/>
      <c r="L13" s="47"/>
      <c r="M13" s="47"/>
      <c r="N13" s="47"/>
      <c r="O13" s="47"/>
      <c r="P13" s="47"/>
      <c r="Q13" s="47"/>
      <c r="R13" s="47"/>
      <c r="S13" s="10"/>
      <c r="T13" s="42">
        <f t="shared" si="2"/>
        <v>0</v>
      </c>
      <c r="U13" s="42">
        <f t="shared" si="0"/>
        <v>0</v>
      </c>
      <c r="V13" s="42"/>
      <c r="W13" s="42">
        <f t="shared" si="1"/>
        <v>0</v>
      </c>
      <c r="Y13" s="45"/>
      <c r="AA13" s="69"/>
    </row>
    <row r="14" spans="1:27">
      <c r="A14" s="57" t="str">
        <f>IF('Order of Draw'!$J14="","",'Order of Draw'!I14)</f>
        <v/>
      </c>
      <c r="B14" s="58" t="str">
        <f>IF('Order of Draw'!$J14="","",'Order of Draw'!J14)</f>
        <v/>
      </c>
      <c r="C14" s="58" t="str">
        <f>IF('Order of Draw'!$J14="","",'Order of Draw'!K14)</f>
        <v/>
      </c>
      <c r="D14" s="47"/>
      <c r="E14" s="47"/>
      <c r="F14" s="47"/>
      <c r="G14" s="47"/>
      <c r="H14" s="47"/>
      <c r="I14" s="47"/>
      <c r="J14" s="47"/>
      <c r="L14" s="47"/>
      <c r="M14" s="47"/>
      <c r="N14" s="47"/>
      <c r="O14" s="47"/>
      <c r="P14" s="47"/>
      <c r="Q14" s="47"/>
      <c r="R14" s="47"/>
      <c r="S14" s="10"/>
      <c r="T14" s="42">
        <f t="shared" si="2"/>
        <v>0</v>
      </c>
      <c r="U14" s="42">
        <f t="shared" si="0"/>
        <v>0</v>
      </c>
      <c r="V14" s="42"/>
      <c r="W14" s="42">
        <f t="shared" si="1"/>
        <v>0</v>
      </c>
      <c r="X14" s="52"/>
      <c r="Y14" s="45"/>
      <c r="AA14" s="69"/>
    </row>
    <row r="15" spans="1:27">
      <c r="A15" s="57" t="str">
        <f>IF('Order of Draw'!$J15="","",'Order of Draw'!I15)</f>
        <v/>
      </c>
      <c r="B15" s="58" t="str">
        <f>IF('Order of Draw'!$J15="","",'Order of Draw'!J15)</f>
        <v/>
      </c>
      <c r="C15" s="58" t="str">
        <f>IF('Order of Draw'!$J15="","",'Order of Draw'!K15)</f>
        <v/>
      </c>
      <c r="D15" s="47"/>
      <c r="E15" s="47"/>
      <c r="F15" s="47"/>
      <c r="G15" s="47"/>
      <c r="H15" s="47"/>
      <c r="I15" s="47"/>
      <c r="J15" s="47"/>
      <c r="L15" s="47"/>
      <c r="M15" s="47"/>
      <c r="N15" s="47"/>
      <c r="O15" s="47"/>
      <c r="P15" s="47"/>
      <c r="Q15" s="47"/>
      <c r="R15" s="47"/>
      <c r="S15" s="10"/>
      <c r="T15" s="42">
        <f t="shared" si="2"/>
        <v>0</v>
      </c>
      <c r="U15" s="42">
        <f t="shared" si="0"/>
        <v>0</v>
      </c>
      <c r="V15" s="42"/>
      <c r="W15" s="42">
        <f t="shared" si="1"/>
        <v>0</v>
      </c>
      <c r="Y15" s="45"/>
      <c r="AA15" s="69"/>
    </row>
    <row r="16" spans="1:27">
      <c r="A16" s="57" t="str">
        <f>IF('Order of Draw'!$J16="","",'Order of Draw'!I16)</f>
        <v/>
      </c>
      <c r="B16" s="58" t="str">
        <f>IF('Order of Draw'!$J16="","",'Order of Draw'!J16)</f>
        <v/>
      </c>
      <c r="C16" s="58" t="str">
        <f>IF('Order of Draw'!$J16="","",'Order of Draw'!K16)</f>
        <v/>
      </c>
      <c r="D16" s="47"/>
      <c r="E16" s="47"/>
      <c r="F16" s="47"/>
      <c r="G16" s="47"/>
      <c r="H16" s="47"/>
      <c r="I16" s="47"/>
      <c r="J16" s="47"/>
      <c r="L16" s="47"/>
      <c r="M16" s="47"/>
      <c r="N16" s="47"/>
      <c r="O16" s="47"/>
      <c r="P16" s="47"/>
      <c r="Q16" s="47"/>
      <c r="R16" s="47"/>
      <c r="S16" s="10"/>
      <c r="T16" s="42">
        <f t="shared" si="2"/>
        <v>0</v>
      </c>
      <c r="U16" s="42">
        <f t="shared" si="0"/>
        <v>0</v>
      </c>
      <c r="V16" s="42"/>
      <c r="W16" s="42">
        <f t="shared" si="1"/>
        <v>0</v>
      </c>
      <c r="Y16" s="45"/>
      <c r="AA16" s="69"/>
    </row>
    <row r="17" spans="1:27">
      <c r="A17" s="57" t="str">
        <f>IF('Order of Draw'!$J17="","",'Order of Draw'!I17)</f>
        <v/>
      </c>
      <c r="B17" s="58" t="str">
        <f>IF('Order of Draw'!$J17="","",'Order of Draw'!J17)</f>
        <v/>
      </c>
      <c r="C17" s="58" t="str">
        <f>IF('Order of Draw'!$J17="","",'Order of Draw'!K17)</f>
        <v/>
      </c>
      <c r="D17" s="47"/>
      <c r="E17" s="47"/>
      <c r="F17" s="47"/>
      <c r="G17" s="47"/>
      <c r="H17" s="47"/>
      <c r="I17" s="47"/>
      <c r="J17" s="47"/>
      <c r="L17" s="47"/>
      <c r="M17" s="47"/>
      <c r="N17" s="47"/>
      <c r="O17" s="47"/>
      <c r="P17" s="47"/>
      <c r="Q17" s="47"/>
      <c r="R17" s="47"/>
      <c r="S17" s="10"/>
      <c r="T17" s="42">
        <f t="shared" si="2"/>
        <v>0</v>
      </c>
      <c r="U17" s="42">
        <f t="shared" si="0"/>
        <v>0</v>
      </c>
      <c r="V17" s="42"/>
      <c r="W17" s="42">
        <f t="shared" si="1"/>
        <v>0</v>
      </c>
      <c r="Y17" s="45"/>
      <c r="AA17" s="69"/>
    </row>
    <row r="18" spans="1:27">
      <c r="A18" s="57" t="str">
        <f>IF('Order of Draw'!$J18="","",'Order of Draw'!I18)</f>
        <v/>
      </c>
      <c r="B18" s="58" t="str">
        <f>IF('Order of Draw'!$J18="","",'Order of Draw'!J18)</f>
        <v/>
      </c>
      <c r="C18" s="58" t="str">
        <f>IF('Order of Draw'!$J18="","",'Order of Draw'!K18)</f>
        <v/>
      </c>
      <c r="D18" s="47"/>
      <c r="E18" s="47"/>
      <c r="F18" s="47"/>
      <c r="G18" s="47"/>
      <c r="H18" s="47"/>
      <c r="I18" s="47"/>
      <c r="J18" s="47"/>
      <c r="L18" s="47"/>
      <c r="M18" s="47"/>
      <c r="N18" s="47"/>
      <c r="O18" s="47"/>
      <c r="P18" s="47"/>
      <c r="Q18" s="47"/>
      <c r="R18" s="47"/>
      <c r="S18" s="10"/>
      <c r="T18" s="42">
        <f t="shared" si="2"/>
        <v>0</v>
      </c>
      <c r="U18" s="42">
        <f t="shared" si="0"/>
        <v>0</v>
      </c>
      <c r="V18" s="42"/>
      <c r="W18" s="42">
        <f t="shared" si="1"/>
        <v>0</v>
      </c>
      <c r="Y18" s="45"/>
      <c r="AA18" s="69"/>
    </row>
    <row r="19" spans="1:27">
      <c r="A19" s="57" t="str">
        <f>IF('Order of Draw'!$J19="","",'Order of Draw'!I19)</f>
        <v/>
      </c>
      <c r="B19" s="58" t="str">
        <f>IF('Order of Draw'!$J19="","",'Order of Draw'!J19)</f>
        <v/>
      </c>
      <c r="C19" s="58" t="str">
        <f>IF('Order of Draw'!$J19="","",'Order of Draw'!K19)</f>
        <v/>
      </c>
      <c r="D19" s="47"/>
      <c r="E19" s="47"/>
      <c r="F19" s="47"/>
      <c r="G19" s="47"/>
      <c r="H19" s="47"/>
      <c r="I19" s="47"/>
      <c r="J19" s="47"/>
      <c r="L19" s="47"/>
      <c r="M19" s="47"/>
      <c r="N19" s="47"/>
      <c r="O19" s="47"/>
      <c r="P19" s="47"/>
      <c r="Q19" s="47"/>
      <c r="R19" s="47"/>
      <c r="S19" s="10"/>
      <c r="T19" s="42">
        <f t="shared" si="2"/>
        <v>0</v>
      </c>
      <c r="U19" s="42">
        <f t="shared" si="0"/>
        <v>0</v>
      </c>
      <c r="V19" s="42"/>
      <c r="W19" s="42">
        <f t="shared" si="1"/>
        <v>0</v>
      </c>
      <c r="Y19" s="45"/>
      <c r="AA19" s="69"/>
    </row>
    <row r="20" spans="1:27">
      <c r="A20" s="57" t="str">
        <f>IF('Order of Draw'!$J20="","",'Order of Draw'!I20)</f>
        <v/>
      </c>
      <c r="B20" s="58" t="str">
        <f>IF('Order of Draw'!$J20="","",'Order of Draw'!J20)</f>
        <v/>
      </c>
      <c r="C20" s="58" t="str">
        <f>IF('Order of Draw'!$J20="","",'Order of Draw'!K20)</f>
        <v/>
      </c>
      <c r="D20" s="47"/>
      <c r="E20" s="47"/>
      <c r="F20" s="47"/>
      <c r="G20" s="47"/>
      <c r="H20" s="47"/>
      <c r="I20" s="47"/>
      <c r="J20" s="47"/>
      <c r="L20" s="47"/>
      <c r="M20" s="47"/>
      <c r="N20" s="47"/>
      <c r="O20" s="47"/>
      <c r="P20" s="47"/>
      <c r="Q20" s="47"/>
      <c r="R20" s="47"/>
      <c r="S20" s="10"/>
      <c r="T20" s="42">
        <f t="shared" si="2"/>
        <v>0</v>
      </c>
      <c r="U20" s="42">
        <f t="shared" si="0"/>
        <v>0</v>
      </c>
      <c r="V20" s="42"/>
      <c r="W20" s="42">
        <f t="shared" si="1"/>
        <v>0</v>
      </c>
      <c r="Y20" s="45"/>
      <c r="AA20" s="69"/>
    </row>
    <row r="21" spans="1:27">
      <c r="A21" s="57" t="str">
        <f>IF('Order of Draw'!$J21="","",'Order of Draw'!I21)</f>
        <v/>
      </c>
      <c r="B21" s="58" t="str">
        <f>IF('Order of Draw'!$J21="","",'Order of Draw'!J21)</f>
        <v/>
      </c>
      <c r="C21" s="58" t="str">
        <f>IF('Order of Draw'!$J21="","",'Order of Draw'!K21)</f>
        <v/>
      </c>
      <c r="D21" s="47"/>
      <c r="E21" s="47"/>
      <c r="F21" s="47"/>
      <c r="G21" s="47"/>
      <c r="H21" s="47"/>
      <c r="I21" s="47"/>
      <c r="J21" s="47"/>
      <c r="L21" s="47"/>
      <c r="M21" s="47"/>
      <c r="N21" s="47"/>
      <c r="O21" s="47"/>
      <c r="P21" s="47"/>
      <c r="Q21" s="47"/>
      <c r="R21" s="47"/>
      <c r="S21" s="10"/>
      <c r="T21" s="42">
        <f t="shared" si="2"/>
        <v>0</v>
      </c>
      <c r="U21" s="42">
        <f t="shared" si="0"/>
        <v>0</v>
      </c>
      <c r="V21" s="42"/>
      <c r="W21" s="42">
        <f t="shared" si="1"/>
        <v>0</v>
      </c>
      <c r="X21" s="52"/>
      <c r="Y21" s="45"/>
      <c r="AA21" s="69"/>
    </row>
    <row r="22" spans="1:27">
      <c r="A22" s="57" t="str">
        <f>IF('Order of Draw'!$J22="","",'Order of Draw'!I22)</f>
        <v/>
      </c>
      <c r="B22" s="58" t="str">
        <f>IF('Order of Draw'!$J22="","",'Order of Draw'!J22)</f>
        <v/>
      </c>
      <c r="C22" s="58" t="str">
        <f>IF('Order of Draw'!$J22="","",'Order of Draw'!K22)</f>
        <v/>
      </c>
      <c r="D22" s="47"/>
      <c r="E22" s="47"/>
      <c r="F22" s="47"/>
      <c r="G22" s="47"/>
      <c r="H22" s="47"/>
      <c r="I22" s="47"/>
      <c r="J22" s="47"/>
      <c r="L22" s="47"/>
      <c r="M22" s="47"/>
      <c r="N22" s="47"/>
      <c r="O22" s="47"/>
      <c r="P22" s="47"/>
      <c r="Q22" s="47"/>
      <c r="R22" s="47"/>
      <c r="S22" s="10"/>
      <c r="T22" s="42">
        <f t="shared" si="2"/>
        <v>0</v>
      </c>
      <c r="U22" s="42">
        <f t="shared" si="0"/>
        <v>0</v>
      </c>
      <c r="V22" s="42"/>
      <c r="W22" s="42">
        <f t="shared" si="1"/>
        <v>0</v>
      </c>
      <c r="Y22" s="45"/>
      <c r="AA22" s="69"/>
    </row>
    <row r="23" spans="1:27">
      <c r="A23" s="57" t="str">
        <f>IF('Order of Draw'!$J23="","",'Order of Draw'!I23)</f>
        <v/>
      </c>
      <c r="B23" s="58" t="str">
        <f>IF('Order of Draw'!$J23="","",'Order of Draw'!J23)</f>
        <v/>
      </c>
      <c r="C23" s="58" t="str">
        <f>IF('Order of Draw'!$J23="","",'Order of Draw'!K23)</f>
        <v/>
      </c>
      <c r="D23" s="47"/>
      <c r="E23" s="47"/>
      <c r="F23" s="47"/>
      <c r="G23" s="47"/>
      <c r="H23" s="47"/>
      <c r="I23" s="47"/>
      <c r="J23" s="47"/>
      <c r="L23" s="47"/>
      <c r="M23" s="47"/>
      <c r="N23" s="47"/>
      <c r="O23" s="47"/>
      <c r="P23" s="47"/>
      <c r="Q23" s="47"/>
      <c r="R23" s="47"/>
      <c r="S23" s="10"/>
      <c r="T23" s="42">
        <f t="shared" si="2"/>
        <v>0</v>
      </c>
      <c r="U23" s="42">
        <f t="shared" si="0"/>
        <v>0</v>
      </c>
      <c r="V23" s="42"/>
      <c r="W23" s="42">
        <f t="shared" si="1"/>
        <v>0</v>
      </c>
      <c r="Y23" s="45"/>
      <c r="AA23" s="69"/>
    </row>
    <row r="24" spans="1:27">
      <c r="A24" s="57" t="str">
        <f>IF('Order of Draw'!$J24="","",'Order of Draw'!I24)</f>
        <v/>
      </c>
      <c r="B24" s="58" t="str">
        <f>IF('Order of Draw'!$J24="","",'Order of Draw'!J24)</f>
        <v/>
      </c>
      <c r="C24" s="58" t="str">
        <f>IF('Order of Draw'!$J24="","",'Order of Draw'!K24)</f>
        <v/>
      </c>
      <c r="D24" s="47"/>
      <c r="E24" s="47"/>
      <c r="F24" s="47"/>
      <c r="G24" s="47"/>
      <c r="H24" s="47"/>
      <c r="I24" s="47"/>
      <c r="J24" s="47"/>
      <c r="L24" s="47"/>
      <c r="M24" s="47"/>
      <c r="N24" s="47"/>
      <c r="O24" s="47"/>
      <c r="P24" s="47"/>
      <c r="Q24" s="47"/>
      <c r="R24" s="47"/>
      <c r="S24" s="10"/>
      <c r="T24" s="42">
        <f t="shared" si="2"/>
        <v>0</v>
      </c>
      <c r="U24" s="42">
        <f t="shared" si="0"/>
        <v>0</v>
      </c>
      <c r="V24" s="42"/>
      <c r="W24" s="42">
        <f t="shared" si="1"/>
        <v>0</v>
      </c>
      <c r="X24" s="52"/>
      <c r="Y24" s="45"/>
      <c r="AA24" s="69"/>
    </row>
    <row r="25" spans="1:27">
      <c r="A25" s="57" t="str">
        <f>IF('Order of Draw'!$J25="","",'Order of Draw'!I25)</f>
        <v/>
      </c>
      <c r="B25" s="58" t="str">
        <f>IF('Order of Draw'!$J25="","",'Order of Draw'!J25)</f>
        <v/>
      </c>
      <c r="C25" s="58" t="str">
        <f>IF('Order of Draw'!$J25="","",'Order of Draw'!K25)</f>
        <v/>
      </c>
      <c r="D25" s="47"/>
      <c r="E25" s="47"/>
      <c r="F25" s="47"/>
      <c r="G25" s="47"/>
      <c r="H25" s="47"/>
      <c r="I25" s="47"/>
      <c r="J25" s="47"/>
      <c r="L25" s="47"/>
      <c r="M25" s="47"/>
      <c r="N25" s="47"/>
      <c r="O25" s="47"/>
      <c r="P25" s="47"/>
      <c r="Q25" s="47"/>
      <c r="R25" s="47"/>
      <c r="S25" s="10"/>
      <c r="T25" s="42">
        <f t="shared" si="2"/>
        <v>0</v>
      </c>
      <c r="U25" s="42">
        <f t="shared" si="0"/>
        <v>0</v>
      </c>
      <c r="V25" s="42"/>
      <c r="W25" s="42">
        <f t="shared" si="1"/>
        <v>0</v>
      </c>
      <c r="X25" s="52"/>
      <c r="Y25" s="45"/>
      <c r="AA25" s="69"/>
    </row>
    <row r="26" spans="1:27">
      <c r="A26" s="57" t="str">
        <f>IF('Order of Draw'!$J26="","",'Order of Draw'!I26)</f>
        <v/>
      </c>
      <c r="B26" s="58" t="str">
        <f>IF('Order of Draw'!$J26="","",'Order of Draw'!J26)</f>
        <v/>
      </c>
      <c r="C26" s="58" t="str">
        <f>IF('Order of Draw'!$J26="","",'Order of Draw'!K26)</f>
        <v/>
      </c>
      <c r="D26" s="47"/>
      <c r="E26" s="47"/>
      <c r="F26" s="47"/>
      <c r="G26" s="47"/>
      <c r="H26" s="47"/>
      <c r="I26" s="47"/>
      <c r="J26" s="47"/>
      <c r="L26" s="47"/>
      <c r="M26" s="47"/>
      <c r="N26" s="47"/>
      <c r="O26" s="47"/>
      <c r="P26" s="47"/>
      <c r="Q26" s="47"/>
      <c r="R26" s="47"/>
      <c r="S26" s="10"/>
      <c r="T26" s="42">
        <f t="shared" si="2"/>
        <v>0</v>
      </c>
      <c r="U26" s="42">
        <f t="shared" si="0"/>
        <v>0</v>
      </c>
      <c r="V26" s="42"/>
      <c r="W26" s="42">
        <f t="shared" si="1"/>
        <v>0</v>
      </c>
      <c r="Y26" s="45"/>
      <c r="AA26" s="69"/>
    </row>
    <row r="27" spans="1:27">
      <c r="A27" s="57" t="str">
        <f>IF('Order of Draw'!$J27="","",'Order of Draw'!I27)</f>
        <v/>
      </c>
      <c r="B27" s="58" t="str">
        <f>IF('Order of Draw'!$J27="","",'Order of Draw'!J27)</f>
        <v/>
      </c>
      <c r="C27" s="58" t="str">
        <f>IF('Order of Draw'!$J27="","",'Order of Draw'!K27)</f>
        <v/>
      </c>
      <c r="D27" s="47"/>
      <c r="E27" s="47"/>
      <c r="F27" s="47"/>
      <c r="G27" s="47"/>
      <c r="H27" s="47"/>
      <c r="I27" s="47"/>
      <c r="J27" s="47"/>
      <c r="L27" s="47"/>
      <c r="M27" s="47"/>
      <c r="N27" s="47"/>
      <c r="O27" s="47"/>
      <c r="P27" s="47"/>
      <c r="Q27" s="47"/>
      <c r="R27" s="47"/>
      <c r="S27" s="10"/>
      <c r="T27" s="42">
        <f t="shared" si="2"/>
        <v>0</v>
      </c>
      <c r="U27" s="42">
        <f t="shared" si="0"/>
        <v>0</v>
      </c>
      <c r="V27" s="42"/>
      <c r="W27" s="42">
        <f t="shared" si="1"/>
        <v>0</v>
      </c>
      <c r="Y27" s="45"/>
      <c r="AA27" s="69"/>
    </row>
    <row r="28" spans="1:27">
      <c r="A28" s="57" t="str">
        <f>IF('Order of Draw'!$J28="","",'Order of Draw'!I28)</f>
        <v/>
      </c>
      <c r="B28" s="58" t="str">
        <f>IF('Order of Draw'!$J28="","",'Order of Draw'!J28)</f>
        <v/>
      </c>
      <c r="C28" s="58" t="str">
        <f>IF('Order of Draw'!$J28="","",'Order of Draw'!K28)</f>
        <v/>
      </c>
      <c r="D28" s="47"/>
      <c r="E28" s="47"/>
      <c r="F28" s="47"/>
      <c r="G28" s="47"/>
      <c r="H28" s="47"/>
      <c r="I28" s="47"/>
      <c r="J28" s="47"/>
      <c r="L28" s="47"/>
      <c r="M28" s="47"/>
      <c r="N28" s="47"/>
      <c r="O28" s="47"/>
      <c r="P28" s="47"/>
      <c r="Q28" s="47"/>
      <c r="R28" s="47"/>
      <c r="S28" s="10"/>
      <c r="T28" s="42">
        <f t="shared" si="2"/>
        <v>0</v>
      </c>
      <c r="U28" s="42">
        <f t="shared" si="0"/>
        <v>0</v>
      </c>
      <c r="V28" s="42"/>
      <c r="W28" s="42">
        <f t="shared" si="1"/>
        <v>0</v>
      </c>
      <c r="Y28" s="45"/>
      <c r="AA28" s="69"/>
    </row>
    <row r="29" spans="1:27">
      <c r="A29" s="57" t="str">
        <f>IF('Order of Draw'!$J29="","",'Order of Draw'!I29)</f>
        <v/>
      </c>
      <c r="B29" s="58" t="str">
        <f>IF('Order of Draw'!$J29="","",'Order of Draw'!J29)</f>
        <v/>
      </c>
      <c r="C29" s="58" t="str">
        <f>IF('Order of Draw'!$J29="","",'Order of Draw'!K29)</f>
        <v/>
      </c>
      <c r="D29" s="47"/>
      <c r="E29" s="47"/>
      <c r="F29" s="47"/>
      <c r="G29" s="47"/>
      <c r="H29" s="47"/>
      <c r="I29" s="47"/>
      <c r="J29" s="47"/>
      <c r="L29" s="47"/>
      <c r="M29" s="47"/>
      <c r="N29" s="47"/>
      <c r="O29" s="47"/>
      <c r="P29" s="47"/>
      <c r="Q29" s="47"/>
      <c r="R29" s="47"/>
      <c r="S29" s="10"/>
      <c r="T29" s="42">
        <f t="shared" si="2"/>
        <v>0</v>
      </c>
      <c r="U29" s="42">
        <f t="shared" si="0"/>
        <v>0</v>
      </c>
      <c r="V29" s="42"/>
      <c r="W29" s="42">
        <f t="shared" si="1"/>
        <v>0</v>
      </c>
      <c r="X29" s="52"/>
      <c r="Y29" s="45"/>
      <c r="AA29" s="69"/>
    </row>
    <row r="30" spans="1:27">
      <c r="A30" s="57" t="str">
        <f>IF('Order of Draw'!$J30="","",'Order of Draw'!I30)</f>
        <v/>
      </c>
      <c r="B30" s="58" t="str">
        <f>IF('Order of Draw'!$J30="","",'Order of Draw'!J30)</f>
        <v/>
      </c>
      <c r="C30" s="58" t="str">
        <f>IF('Order of Draw'!$J30="","",'Order of Draw'!K30)</f>
        <v/>
      </c>
      <c r="D30" s="47"/>
      <c r="E30" s="47"/>
      <c r="F30" s="47"/>
      <c r="G30" s="47"/>
      <c r="H30" s="47"/>
      <c r="I30" s="47"/>
      <c r="J30" s="47"/>
      <c r="L30" s="47"/>
      <c r="M30" s="47"/>
      <c r="N30" s="47"/>
      <c r="O30" s="47"/>
      <c r="P30" s="47"/>
      <c r="Q30" s="47"/>
      <c r="R30" s="47"/>
      <c r="S30" s="10"/>
      <c r="T30" s="42">
        <f t="shared" si="2"/>
        <v>0</v>
      </c>
      <c r="U30" s="42">
        <f t="shared" si="0"/>
        <v>0</v>
      </c>
      <c r="V30" s="42"/>
      <c r="W30" s="42">
        <f t="shared" si="1"/>
        <v>0</v>
      </c>
      <c r="Y30" s="45"/>
      <c r="AA30" s="69"/>
    </row>
    <row r="31" spans="1:27">
      <c r="A31" s="57" t="str">
        <f>IF('Order of Draw'!$J31="","",'Order of Draw'!I31)</f>
        <v/>
      </c>
      <c r="B31" s="58" t="str">
        <f>IF('Order of Draw'!$J31="","",'Order of Draw'!J31)</f>
        <v/>
      </c>
      <c r="C31" s="58" t="str">
        <f>IF('Order of Draw'!$J31="","",'Order of Draw'!K31)</f>
        <v/>
      </c>
      <c r="D31" s="47"/>
      <c r="E31" s="47"/>
      <c r="F31" s="47"/>
      <c r="G31" s="47"/>
      <c r="H31" s="47"/>
      <c r="I31" s="47"/>
      <c r="J31" s="47"/>
      <c r="L31" s="47"/>
      <c r="M31" s="47"/>
      <c r="N31" s="47"/>
      <c r="O31" s="47"/>
      <c r="P31" s="47"/>
      <c r="Q31" s="47"/>
      <c r="R31" s="47"/>
      <c r="S31" s="10"/>
      <c r="T31" s="42">
        <f t="shared" si="2"/>
        <v>0</v>
      </c>
      <c r="U31" s="42">
        <f t="shared" si="0"/>
        <v>0</v>
      </c>
      <c r="V31" s="42"/>
      <c r="W31" s="42">
        <f t="shared" si="1"/>
        <v>0</v>
      </c>
      <c r="Y31" s="45"/>
      <c r="AA31" s="69"/>
    </row>
    <row r="32" spans="1:27">
      <c r="A32" s="57" t="str">
        <f>IF('Order of Draw'!$J32="","",'Order of Draw'!I32)</f>
        <v/>
      </c>
      <c r="B32" s="58" t="str">
        <f>IF('Order of Draw'!$J32="","",'Order of Draw'!J32)</f>
        <v/>
      </c>
      <c r="C32" s="58" t="str">
        <f>IF('Order of Draw'!$J32="","",'Order of Draw'!K32)</f>
        <v/>
      </c>
      <c r="D32" s="47"/>
      <c r="E32" s="47"/>
      <c r="F32" s="47"/>
      <c r="G32" s="47"/>
      <c r="H32" s="47"/>
      <c r="I32" s="47"/>
      <c r="J32" s="47"/>
      <c r="L32" s="47"/>
      <c r="M32" s="47"/>
      <c r="N32" s="47"/>
      <c r="O32" s="47"/>
      <c r="P32" s="47"/>
      <c r="Q32" s="47"/>
      <c r="R32" s="47"/>
      <c r="S32" s="10"/>
      <c r="T32" s="42">
        <f t="shared" si="2"/>
        <v>0</v>
      </c>
      <c r="U32" s="42">
        <f t="shared" si="0"/>
        <v>0</v>
      </c>
      <c r="V32" s="42"/>
      <c r="W32" s="42">
        <f t="shared" si="1"/>
        <v>0</v>
      </c>
      <c r="X32" s="52"/>
      <c r="Y32" s="45"/>
      <c r="AA32" s="69"/>
    </row>
    <row r="33" spans="20:23">
      <c r="T33" s="43"/>
      <c r="U33" s="43"/>
      <c r="V33" s="44"/>
      <c r="W33" s="33"/>
    </row>
  </sheetData>
  <phoneticPr fontId="1" type="noConversion"/>
  <conditionalFormatting sqref="T6:W32">
    <cfRule type="expression" dxfId="53" priority="13" stopIfTrue="1">
      <formula>MOD(ROW(),2)=0</formula>
    </cfRule>
  </conditionalFormatting>
  <conditionalFormatting sqref="A6:C29">
    <cfRule type="expression" dxfId="52" priority="14" stopIfTrue="1">
      <formula>MOD(ROW(),2)=0</formula>
    </cfRule>
  </conditionalFormatting>
  <conditionalFormatting sqref="C6:C32">
    <cfRule type="expression" dxfId="51" priority="8" stopIfTrue="1">
      <formula>MOD(ROW(),2)=0</formula>
    </cfRule>
  </conditionalFormatting>
  <conditionalFormatting sqref="A6:A32">
    <cfRule type="expression" dxfId="50" priority="10" stopIfTrue="1">
      <formula>MOD(ROW(),2)=0</formula>
    </cfRule>
  </conditionalFormatting>
  <conditionalFormatting sqref="B6:B32">
    <cfRule type="expression" dxfId="49" priority="9" stopIfTrue="1">
      <formula>MOD(ROW(),2)=0</formula>
    </cfRule>
  </conditionalFormatting>
  <conditionalFormatting sqref="T3:W5">
    <cfRule type="expression" dxfId="48" priority="4" stopIfTrue="1">
      <formula>MOD(ROW(),2)=0</formula>
    </cfRule>
  </conditionalFormatting>
  <conditionalFormatting sqref="A3:C5">
    <cfRule type="expression" dxfId="47" priority="5" stopIfTrue="1">
      <formula>MOD(ROW(),2)=0</formula>
    </cfRule>
  </conditionalFormatting>
  <conditionalFormatting sqref="L3:R32">
    <cfRule type="expression" dxfId="46" priority="1" stopIfTrue="1">
      <formula>MOD(ROW(),2)=0</formula>
    </cfRule>
  </conditionalFormatting>
  <conditionalFormatting sqref="D3:J32">
    <cfRule type="expression" dxfId="45" priority="2" stopIfTrue="1">
      <formula>MOD(ROW(),2)=0</formula>
    </cfRule>
  </conditionalFormatting>
  <pageMargins left="0.4" right="0.4" top="1" bottom="1" header="0.5" footer="0.5"/>
  <pageSetup scale="93" orientation="landscape" r:id="rId1"/>
  <headerFooter alignWithMargins="0">
    <oddHeader>&amp;C&amp;"Arial,Bold"&amp;16Varsity Figures - Trios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37"/>
  <sheetViews>
    <sheetView zoomScale="110" zoomScaleNormal="110" zoomScalePageLayoutView="110" workbookViewId="0">
      <pane xSplit="3" ySplit="2" topLeftCell="U3" activePane="bottomRight" state="frozen"/>
      <selection activeCell="S1" activeCellId="1" sqref="K1:K65536 S1:S65536"/>
      <selection pane="topRight" activeCell="S1" activeCellId="1" sqref="K1:K65536 S1:S65536"/>
      <selection pane="bottomLeft" activeCell="S1" activeCellId="1" sqref="K1:K65536 S1:S65536"/>
      <selection pane="bottomRight" activeCell="W6" sqref="W6"/>
    </sheetView>
  </sheetViews>
  <sheetFormatPr defaultColWidth="8.85546875" defaultRowHeight="15.75"/>
  <cols>
    <col min="1" max="1" width="4.7109375" style="14" customWidth="1"/>
    <col min="2" max="2" width="15.42578125" style="14" bestFit="1" customWidth="1"/>
    <col min="3" max="3" width="62.28515625" style="14" bestFit="1" customWidth="1"/>
    <col min="4" max="10" width="8.7109375" style="1" customWidth="1"/>
    <col min="11" max="11" width="1.7109375" customWidth="1"/>
    <col min="12" max="18" width="8.7109375" style="1" customWidth="1"/>
    <col min="19" max="19" width="1.7109375" style="11" customWidth="1"/>
    <col min="20" max="21" width="10.7109375" style="6" customWidth="1"/>
    <col min="22" max="22" width="10.7109375" style="3" customWidth="1"/>
    <col min="23" max="23" width="10.7109375" customWidth="1"/>
    <col min="24" max="24" width="10.7109375" style="6" customWidth="1"/>
    <col min="25" max="25" width="10.7109375" customWidth="1"/>
    <col min="27" max="27" width="9.7109375" customWidth="1"/>
  </cols>
  <sheetData>
    <row r="1" spans="1:27" ht="16.5" thickTop="1">
      <c r="A1" s="22"/>
      <c r="B1" s="22"/>
      <c r="C1" s="22"/>
      <c r="D1" s="23" t="s">
        <v>6</v>
      </c>
      <c r="E1" s="24"/>
      <c r="F1" s="24"/>
      <c r="G1" s="24"/>
      <c r="H1" s="24"/>
      <c r="I1" s="24"/>
      <c r="J1" s="25"/>
      <c r="L1" s="7" t="s">
        <v>7</v>
      </c>
      <c r="M1" s="8"/>
      <c r="N1" s="8"/>
      <c r="O1" s="8"/>
      <c r="P1" s="8"/>
      <c r="Q1" s="8"/>
      <c r="R1" s="8"/>
      <c r="S1" s="9"/>
      <c r="T1" s="5"/>
      <c r="U1" s="19"/>
      <c r="V1" s="20"/>
      <c r="W1" s="21"/>
      <c r="X1" s="19"/>
    </row>
    <row r="2" spans="1:27" s="27" customFormat="1" ht="38.25">
      <c r="A2" s="32" t="s">
        <v>12</v>
      </c>
      <c r="B2" s="32" t="s">
        <v>18</v>
      </c>
      <c r="C2" s="32" t="s">
        <v>15</v>
      </c>
      <c r="D2" s="32" t="s">
        <v>0</v>
      </c>
      <c r="E2" s="32" t="s">
        <v>1</v>
      </c>
      <c r="F2" s="32" t="s">
        <v>2</v>
      </c>
      <c r="G2" s="32" t="s">
        <v>3</v>
      </c>
      <c r="H2" s="32" t="s">
        <v>4</v>
      </c>
      <c r="I2" s="32" t="s">
        <v>16</v>
      </c>
      <c r="J2" s="32" t="s">
        <v>17</v>
      </c>
      <c r="L2" s="32" t="s">
        <v>0</v>
      </c>
      <c r="M2" s="32" t="s">
        <v>1</v>
      </c>
      <c r="N2" s="32" t="s">
        <v>2</v>
      </c>
      <c r="O2" s="32" t="s">
        <v>3</v>
      </c>
      <c r="P2" s="32" t="s">
        <v>4</v>
      </c>
      <c r="Q2" s="32" t="s">
        <v>16</v>
      </c>
      <c r="R2" s="32" t="s">
        <v>17</v>
      </c>
      <c r="S2" s="34"/>
      <c r="T2" s="35" t="s">
        <v>8</v>
      </c>
      <c r="U2" s="36" t="s">
        <v>9</v>
      </c>
      <c r="V2" s="37" t="s">
        <v>5</v>
      </c>
      <c r="W2" s="36" t="s">
        <v>10</v>
      </c>
      <c r="X2" s="54" t="s">
        <v>11</v>
      </c>
      <c r="Y2" s="31" t="s">
        <v>29</v>
      </c>
      <c r="AA2" s="67" t="s">
        <v>30</v>
      </c>
    </row>
    <row r="3" spans="1:27">
      <c r="A3" s="30">
        <f>IF('Order of Draw'!$N3="","",'Order of Draw'!M3)</f>
        <v>1</v>
      </c>
      <c r="B3" s="13" t="str">
        <f>IF('Order of Draw'!$N3="","",'Order of Draw'!N3)</f>
        <v>Stillwater</v>
      </c>
      <c r="C3" s="13" t="str">
        <f>IF('Order of Draw'!$N3="","",'Order of Draw'!O3)</f>
        <v>Ryann Ellis, Courtney Lillemoen, Emily Shanley, Jane Sorenson</v>
      </c>
      <c r="D3" s="47">
        <v>59</v>
      </c>
      <c r="E3" s="47">
        <v>61</v>
      </c>
      <c r="F3" s="47">
        <v>58</v>
      </c>
      <c r="G3" s="47">
        <v>56</v>
      </c>
      <c r="H3" s="47">
        <v>58</v>
      </c>
      <c r="I3" s="47"/>
      <c r="J3" s="47"/>
      <c r="L3" s="47">
        <v>59</v>
      </c>
      <c r="M3" s="47">
        <v>62</v>
      </c>
      <c r="N3" s="47">
        <v>59</v>
      </c>
      <c r="O3" s="47">
        <v>59</v>
      </c>
      <c r="P3" s="47">
        <v>59</v>
      </c>
      <c r="Q3" s="47"/>
      <c r="R3" s="47"/>
      <c r="S3" s="10"/>
      <c r="T3" s="5">
        <f>(IF(I3&gt;0,(SUM(D3:J3)-MAX(D3:J3)-MIN(D3:J3))*3/5,IF(G3&gt;0,(SUM(D3:H3)-MAX(D3:H3)-MIN(D3:H3)),SUM(D3:F3)))*5/30)</f>
        <v>29.166666666666668</v>
      </c>
      <c r="U3" s="5">
        <f>(IF(Q3&gt;0,(SUM(L3:R3)-MAX(L3:R3)-MIN(L3:R3))*3/5,IF(O3&gt;0,(SUM(L3:P3)-MAX(L3:P3)-MIN(L3:P3)),SUM(L3:N3)))*5/30)</f>
        <v>29.5</v>
      </c>
      <c r="V3" s="5"/>
      <c r="W3" s="5">
        <v>0</v>
      </c>
      <c r="X3" s="5">
        <f t="shared" ref="X3:X8" si="0">T3+U3-V3+W3</f>
        <v>58.666666666666671</v>
      </c>
      <c r="Y3" s="56"/>
      <c r="AA3" s="68">
        <v>0.15833333333333333</v>
      </c>
    </row>
    <row r="4" spans="1:27">
      <c r="A4" s="30">
        <f>IF('Order of Draw'!$N4="","",'Order of Draw'!M4)</f>
        <v>2</v>
      </c>
      <c r="B4" s="13" t="str">
        <f>IF('Order of Draw'!$N4="","",'Order of Draw'!N4)</f>
        <v>OsseoMapleGrove</v>
      </c>
      <c r="C4" s="13" t="str">
        <f>IF('Order of Draw'!$N4="","",'Order of Draw'!O4)</f>
        <v>Cataldo, Hammann, Javeri, Knox, Nymark, Trudeau, Wilson</v>
      </c>
      <c r="D4" s="47">
        <v>51</v>
      </c>
      <c r="E4" s="47">
        <v>54</v>
      </c>
      <c r="F4" s="47">
        <v>54</v>
      </c>
      <c r="G4" s="47">
        <v>52</v>
      </c>
      <c r="H4" s="47">
        <v>50</v>
      </c>
      <c r="I4" s="47"/>
      <c r="J4" s="47"/>
      <c r="L4" s="47">
        <v>50</v>
      </c>
      <c r="M4" s="47">
        <v>54</v>
      </c>
      <c r="N4" s="47">
        <v>55</v>
      </c>
      <c r="O4" s="47">
        <v>53</v>
      </c>
      <c r="P4" s="47">
        <v>50</v>
      </c>
      <c r="Q4" s="47"/>
      <c r="R4" s="47"/>
      <c r="S4" s="10"/>
      <c r="T4" s="5">
        <f>(IF(I4&gt;0,(SUM(D4:J4)-MAX(D4:J4)-MIN(D4:J4))*3/5,IF(G4&gt;0,(SUM(D4:H4)-MAX(D4:H4)-MIN(D4:H4)),SUM(D4:F4)))*5/30)</f>
        <v>26.166666666666668</v>
      </c>
      <c r="U4" s="5">
        <f t="shared" ref="U4" si="1">(IF(Q4&gt;0,(SUM(L4:R4)-MAX(L4:R4)-MIN(L4:R4))*3/5,IF(O4&gt;0,(SUM(L4:P4)-MAX(L4:P4)-MIN(L4:P4)),SUM(L4:N4)))*5/30)</f>
        <v>26.166666666666668</v>
      </c>
      <c r="V4" s="5"/>
      <c r="W4" s="5">
        <v>0.75</v>
      </c>
      <c r="X4" s="5">
        <f t="shared" si="0"/>
        <v>53.083333333333336</v>
      </c>
      <c r="Y4" s="56"/>
      <c r="AA4" s="68"/>
    </row>
    <row r="5" spans="1:27">
      <c r="A5" s="30">
        <f>IF('Order of Draw'!$N5="","",'Order of Draw'!M5)</f>
        <v>3</v>
      </c>
      <c r="B5" s="13" t="str">
        <f>IF('Order of Draw'!$N5="","",'Order of Draw'!N5)</f>
        <v>Stillwater</v>
      </c>
      <c r="C5" s="13" t="str">
        <f>IF('Order of Draw'!$N5="","",'Order of Draw'!O5)</f>
        <v>Chau, Downing, Gritters, Jentink, Johnson, Kuslich, Penning, Schmit</v>
      </c>
      <c r="D5" s="47">
        <v>62</v>
      </c>
      <c r="E5" s="47">
        <v>63</v>
      </c>
      <c r="F5" s="47">
        <v>60</v>
      </c>
      <c r="G5" s="47">
        <v>66</v>
      </c>
      <c r="H5" s="47">
        <v>64</v>
      </c>
      <c r="I5" s="47"/>
      <c r="J5" s="47"/>
      <c r="L5" s="47">
        <v>63</v>
      </c>
      <c r="M5" s="47">
        <v>65</v>
      </c>
      <c r="N5" s="47">
        <v>61</v>
      </c>
      <c r="O5" s="47">
        <v>67</v>
      </c>
      <c r="P5" s="47">
        <v>67</v>
      </c>
      <c r="Q5" s="47"/>
      <c r="R5" s="47"/>
      <c r="S5" s="10"/>
      <c r="T5" s="5">
        <f t="shared" ref="T5:T32" si="2">(IF(I5&gt;0,(SUM(D5:J5)-MAX(D5:J5)-MIN(D5:J5))*3/5,IF(G5&gt;0,(SUM(D5:H5)-MAX(D5:H5)-MIN(D5:H5)),SUM(D5:F5)))*5/30)</f>
        <v>31.5</v>
      </c>
      <c r="U5" s="5">
        <f t="shared" ref="U5:U32" si="3">(IF(Q5&gt;0,(SUM(L5:R5)-MAX(L5:R5)-MIN(L5:R5))*3/5,IF(O5&gt;0,(SUM(L5:P5)-MAX(L5:P5)-MIN(L5:P5)),SUM(L5:N5)))*5/30)</f>
        <v>32.5</v>
      </c>
      <c r="V5" s="5"/>
      <c r="W5" s="5">
        <v>0.75</v>
      </c>
      <c r="X5" s="5">
        <f t="shared" si="0"/>
        <v>64.75</v>
      </c>
      <c r="Y5" s="56"/>
      <c r="AA5" s="69"/>
    </row>
    <row r="6" spans="1:27">
      <c r="A6" s="30">
        <f>IF('Order of Draw'!$N6="","",'Order of Draw'!M6)</f>
        <v>4</v>
      </c>
      <c r="B6" s="13" t="str">
        <f>IF('Order of Draw'!$N6="","",'Order of Draw'!N6)</f>
        <v>Stillwater</v>
      </c>
      <c r="C6" s="13" t="str">
        <f>IF('Order of Draw'!$N6="","",'Order of Draw'!O6)</f>
        <v>Bliss, Chau, Finholt, Hoge, Johnson, Kill, Kulzer, Tope-Yates</v>
      </c>
      <c r="D6" s="47">
        <v>65</v>
      </c>
      <c r="E6" s="47">
        <v>67</v>
      </c>
      <c r="F6" s="47">
        <v>64</v>
      </c>
      <c r="G6" s="47">
        <v>68</v>
      </c>
      <c r="H6" s="47">
        <v>65</v>
      </c>
      <c r="I6" s="47"/>
      <c r="J6" s="47"/>
      <c r="L6" s="47">
        <v>66</v>
      </c>
      <c r="M6" s="47">
        <v>68</v>
      </c>
      <c r="N6" s="47">
        <v>65</v>
      </c>
      <c r="O6" s="47">
        <v>69</v>
      </c>
      <c r="P6" s="47">
        <v>68</v>
      </c>
      <c r="Q6" s="47"/>
      <c r="R6" s="47"/>
      <c r="S6" s="10"/>
      <c r="T6" s="5">
        <f t="shared" si="2"/>
        <v>32.833333333333336</v>
      </c>
      <c r="U6" s="5">
        <f t="shared" si="3"/>
        <v>33.666666666666664</v>
      </c>
      <c r="V6" s="5"/>
      <c r="W6" s="5">
        <v>1</v>
      </c>
      <c r="X6" s="5">
        <f t="shared" si="0"/>
        <v>67.5</v>
      </c>
      <c r="Y6" s="55"/>
      <c r="Z6" s="45"/>
      <c r="AA6" s="69"/>
    </row>
    <row r="7" spans="1:27">
      <c r="A7" s="30">
        <f>IF('Order of Draw'!$N7="","",'Order of Draw'!M7)</f>
        <v>5</v>
      </c>
      <c r="B7" s="13" t="str">
        <f>IF('Order of Draw'!$N7="","",'Order of Draw'!N7)</f>
        <v>OsseoMapleGrove</v>
      </c>
      <c r="C7" s="13" t="str">
        <f>IF('Order of Draw'!$N7="","",'Order of Draw'!O7)</f>
        <v>Bauernfeind, Breidenbach, Edwards, Heiss, Li, Moline, Ramberg, Ruohoniemi</v>
      </c>
      <c r="D7" s="47">
        <v>57</v>
      </c>
      <c r="E7" s="47">
        <v>57</v>
      </c>
      <c r="F7" s="47">
        <v>57</v>
      </c>
      <c r="G7" s="47">
        <v>60</v>
      </c>
      <c r="H7" s="47">
        <v>52</v>
      </c>
      <c r="I7" s="47"/>
      <c r="J7" s="47"/>
      <c r="L7" s="47">
        <v>57</v>
      </c>
      <c r="M7" s="47">
        <v>57</v>
      </c>
      <c r="N7" s="47">
        <v>57</v>
      </c>
      <c r="O7" s="47">
        <v>60</v>
      </c>
      <c r="P7" s="47">
        <v>54</v>
      </c>
      <c r="Q7" s="47"/>
      <c r="R7" s="47"/>
      <c r="S7" s="10"/>
      <c r="T7" s="5">
        <f t="shared" si="2"/>
        <v>28.5</v>
      </c>
      <c r="U7" s="5">
        <f t="shared" si="3"/>
        <v>28.5</v>
      </c>
      <c r="V7" s="5"/>
      <c r="W7" s="5">
        <v>1</v>
      </c>
      <c r="X7" s="5">
        <f t="shared" si="0"/>
        <v>58</v>
      </c>
      <c r="Y7" s="55" t="s">
        <v>56</v>
      </c>
      <c r="Z7" s="45"/>
      <c r="AA7" s="69"/>
    </row>
    <row r="8" spans="1:27">
      <c r="A8" s="30">
        <f>IF('Order of Draw'!$N8="","",'Order of Draw'!M8)</f>
        <v>6</v>
      </c>
      <c r="B8" s="13" t="str">
        <f>IF('Order of Draw'!$N8="","",'Order of Draw'!N8)</f>
        <v>Stillwater</v>
      </c>
      <c r="C8" s="13" t="str">
        <f>IF('Order of Draw'!$N8="","",'Order of Draw'!O8)</f>
        <v>Ballantyne, Cossetta, Henke, Keenan, Miller, Silva, Sneden, Sneden</v>
      </c>
      <c r="D8" s="47">
        <v>75</v>
      </c>
      <c r="E8" s="47">
        <v>71</v>
      </c>
      <c r="F8" s="47">
        <v>72</v>
      </c>
      <c r="G8" s="47">
        <v>75</v>
      </c>
      <c r="H8" s="47">
        <v>75</v>
      </c>
      <c r="I8" s="47"/>
      <c r="J8" s="47"/>
      <c r="L8" s="47">
        <v>77</v>
      </c>
      <c r="M8" s="47">
        <v>73</v>
      </c>
      <c r="N8" s="47">
        <v>72</v>
      </c>
      <c r="O8" s="47">
        <v>76</v>
      </c>
      <c r="P8" s="47">
        <v>78</v>
      </c>
      <c r="Q8" s="47"/>
      <c r="R8" s="47"/>
      <c r="S8" s="10"/>
      <c r="T8" s="5">
        <f t="shared" si="2"/>
        <v>37</v>
      </c>
      <c r="U8" s="5">
        <f t="shared" si="3"/>
        <v>37.666666666666664</v>
      </c>
      <c r="V8" s="5"/>
      <c r="W8" s="5">
        <v>1</v>
      </c>
      <c r="X8" s="5">
        <f t="shared" si="0"/>
        <v>75.666666666666657</v>
      </c>
      <c r="Y8" s="55" t="s">
        <v>56</v>
      </c>
      <c r="Z8" s="45"/>
      <c r="AA8" s="69"/>
    </row>
    <row r="9" spans="1:27">
      <c r="A9" s="30" t="str">
        <f>IF('Order of Draw'!$N9="","",'Order of Draw'!M9)</f>
        <v/>
      </c>
      <c r="B9" s="13" t="str">
        <f>IF('Order of Draw'!$N9="","",'Order of Draw'!N9)</f>
        <v/>
      </c>
      <c r="C9" s="13" t="str">
        <f>IF('Order of Draw'!$N9="","",'Order of Draw'!O9)</f>
        <v/>
      </c>
      <c r="D9" s="47"/>
      <c r="E9" s="47"/>
      <c r="F9" s="47"/>
      <c r="G9" s="47"/>
      <c r="H9" s="47"/>
      <c r="I9" s="47"/>
      <c r="J9" s="47"/>
      <c r="L9" s="47"/>
      <c r="M9" s="47"/>
      <c r="N9" s="47"/>
      <c r="O9" s="47"/>
      <c r="P9" s="47"/>
      <c r="Q9" s="47"/>
      <c r="R9" s="47"/>
      <c r="S9" s="10"/>
      <c r="T9" s="5">
        <f t="shared" si="2"/>
        <v>0</v>
      </c>
      <c r="U9" s="5">
        <f t="shared" si="3"/>
        <v>0</v>
      </c>
      <c r="V9" s="5"/>
      <c r="W9" s="5"/>
      <c r="X9" s="5">
        <f t="shared" ref="X9:X32" si="4">T9+U9-V9+W9</f>
        <v>0</v>
      </c>
      <c r="Y9" s="55"/>
      <c r="Z9" s="45"/>
      <c r="AA9" s="69"/>
    </row>
    <row r="10" spans="1:27">
      <c r="A10" s="30" t="str">
        <f>IF('Order of Draw'!$N10="","",'Order of Draw'!M10)</f>
        <v/>
      </c>
      <c r="B10" s="13" t="str">
        <f>IF('Order of Draw'!$N10="","",'Order of Draw'!N10)</f>
        <v/>
      </c>
      <c r="C10" s="13" t="str">
        <f>IF('Order of Draw'!$N10="","",'Order of Draw'!O10)</f>
        <v/>
      </c>
      <c r="D10" s="47"/>
      <c r="E10" s="47"/>
      <c r="F10" s="47"/>
      <c r="G10" s="47"/>
      <c r="H10" s="47"/>
      <c r="I10" s="47"/>
      <c r="J10" s="47"/>
      <c r="L10" s="47"/>
      <c r="M10" s="47"/>
      <c r="N10" s="47"/>
      <c r="O10" s="47"/>
      <c r="P10" s="47"/>
      <c r="Q10" s="47"/>
      <c r="R10" s="47"/>
      <c r="S10" s="10"/>
      <c r="T10" s="5">
        <f t="shared" si="2"/>
        <v>0</v>
      </c>
      <c r="U10" s="5">
        <f t="shared" si="3"/>
        <v>0</v>
      </c>
      <c r="V10" s="5"/>
      <c r="W10" s="5"/>
      <c r="X10" s="5">
        <f t="shared" si="4"/>
        <v>0</v>
      </c>
      <c r="Y10" s="55"/>
      <c r="Z10" s="45"/>
      <c r="AA10" s="69"/>
    </row>
    <row r="11" spans="1:27">
      <c r="A11" s="30" t="str">
        <f>IF('Order of Draw'!$N11="","",'Order of Draw'!M11)</f>
        <v/>
      </c>
      <c r="B11" s="13" t="str">
        <f>IF('Order of Draw'!$N11="","",'Order of Draw'!N11)</f>
        <v/>
      </c>
      <c r="C11" s="13" t="str">
        <f>IF('Order of Draw'!$N11="","",'Order of Draw'!O11)</f>
        <v/>
      </c>
      <c r="D11" s="47"/>
      <c r="E11" s="47"/>
      <c r="F11" s="47"/>
      <c r="G11" s="47"/>
      <c r="H11" s="47"/>
      <c r="I11" s="47"/>
      <c r="J11" s="47"/>
      <c r="L11" s="47"/>
      <c r="M11" s="47"/>
      <c r="N11" s="47"/>
      <c r="O11" s="47"/>
      <c r="P11" s="47"/>
      <c r="Q11" s="47"/>
      <c r="R11" s="47"/>
      <c r="S11" s="10"/>
      <c r="T11" s="5">
        <f t="shared" si="2"/>
        <v>0</v>
      </c>
      <c r="U11" s="5">
        <f t="shared" si="3"/>
        <v>0</v>
      </c>
      <c r="V11" s="5"/>
      <c r="W11" s="5"/>
      <c r="X11" s="5">
        <f t="shared" si="4"/>
        <v>0</v>
      </c>
      <c r="Y11" s="55"/>
      <c r="Z11" s="45"/>
      <c r="AA11" s="69"/>
    </row>
    <row r="12" spans="1:27">
      <c r="A12" s="30" t="str">
        <f>IF('Order of Draw'!$N12="","",'Order of Draw'!M12)</f>
        <v/>
      </c>
      <c r="B12" s="13" t="str">
        <f>IF('Order of Draw'!$N12="","",'Order of Draw'!N12)</f>
        <v/>
      </c>
      <c r="C12" s="13" t="str">
        <f>IF('Order of Draw'!$N12="","",'Order of Draw'!O12)</f>
        <v/>
      </c>
      <c r="D12" s="47"/>
      <c r="E12" s="47"/>
      <c r="F12" s="47"/>
      <c r="G12" s="47"/>
      <c r="H12" s="47"/>
      <c r="I12" s="47"/>
      <c r="J12" s="47"/>
      <c r="L12" s="47"/>
      <c r="M12" s="47"/>
      <c r="N12" s="47"/>
      <c r="O12" s="47"/>
      <c r="P12" s="47"/>
      <c r="Q12" s="47"/>
      <c r="R12" s="47"/>
      <c r="S12" s="10"/>
      <c r="T12" s="5">
        <f t="shared" si="2"/>
        <v>0</v>
      </c>
      <c r="U12" s="5">
        <f t="shared" si="3"/>
        <v>0</v>
      </c>
      <c r="V12" s="5"/>
      <c r="W12" s="5"/>
      <c r="X12" s="5">
        <f t="shared" si="4"/>
        <v>0</v>
      </c>
      <c r="Y12" s="55"/>
      <c r="Z12" s="45"/>
      <c r="AA12" s="69"/>
    </row>
    <row r="13" spans="1:27">
      <c r="A13" s="30" t="str">
        <f>IF('Order of Draw'!$N13="","",'Order of Draw'!M13)</f>
        <v/>
      </c>
      <c r="B13" s="13" t="str">
        <f>IF('Order of Draw'!$N13="","",'Order of Draw'!N13)</f>
        <v/>
      </c>
      <c r="C13" s="13" t="str">
        <f>IF('Order of Draw'!$N13="","",'Order of Draw'!O13)</f>
        <v/>
      </c>
      <c r="D13" s="47"/>
      <c r="E13" s="47"/>
      <c r="F13" s="47"/>
      <c r="G13" s="47"/>
      <c r="H13" s="47"/>
      <c r="I13" s="47"/>
      <c r="J13" s="47"/>
      <c r="L13" s="47"/>
      <c r="M13" s="47"/>
      <c r="N13" s="47"/>
      <c r="O13" s="47"/>
      <c r="P13" s="47"/>
      <c r="Q13" s="47"/>
      <c r="R13" s="47"/>
      <c r="S13" s="10"/>
      <c r="T13" s="5">
        <f t="shared" si="2"/>
        <v>0</v>
      </c>
      <c r="U13" s="5">
        <f t="shared" si="3"/>
        <v>0</v>
      </c>
      <c r="V13" s="5"/>
      <c r="W13" s="5"/>
      <c r="X13" s="5">
        <f t="shared" si="4"/>
        <v>0</v>
      </c>
      <c r="Y13" s="55"/>
      <c r="Z13" s="45"/>
      <c r="AA13" s="69"/>
    </row>
    <row r="14" spans="1:27">
      <c r="A14" s="30" t="str">
        <f>IF('Order of Draw'!$N14="","",'Order of Draw'!M14)</f>
        <v/>
      </c>
      <c r="B14" s="13" t="str">
        <f>IF('Order of Draw'!$N14="","",'Order of Draw'!N14)</f>
        <v/>
      </c>
      <c r="C14" s="13" t="str">
        <f>IF('Order of Draw'!$N14="","",'Order of Draw'!O14)</f>
        <v/>
      </c>
      <c r="D14" s="47"/>
      <c r="E14" s="47"/>
      <c r="F14" s="47"/>
      <c r="G14" s="47"/>
      <c r="H14" s="47"/>
      <c r="I14" s="47"/>
      <c r="J14" s="47"/>
      <c r="L14" s="47"/>
      <c r="M14" s="47"/>
      <c r="N14" s="47"/>
      <c r="O14" s="47"/>
      <c r="P14" s="47"/>
      <c r="Q14" s="47"/>
      <c r="R14" s="47"/>
      <c r="S14" s="10"/>
      <c r="T14" s="5">
        <f t="shared" si="2"/>
        <v>0</v>
      </c>
      <c r="U14" s="5">
        <f t="shared" si="3"/>
        <v>0</v>
      </c>
      <c r="V14" s="5"/>
      <c r="W14" s="5"/>
      <c r="X14" s="5">
        <f t="shared" si="4"/>
        <v>0</v>
      </c>
      <c r="Y14" s="55"/>
      <c r="Z14" s="45"/>
      <c r="AA14" s="69"/>
    </row>
    <row r="15" spans="1:27">
      <c r="A15" s="30" t="str">
        <f>IF('Order of Draw'!$N15="","",'Order of Draw'!M15)</f>
        <v/>
      </c>
      <c r="B15" s="13" t="str">
        <f>IF('Order of Draw'!$N15="","",'Order of Draw'!N15)</f>
        <v/>
      </c>
      <c r="C15" s="13" t="str">
        <f>IF('Order of Draw'!$N15="","",'Order of Draw'!O15)</f>
        <v/>
      </c>
      <c r="D15" s="47"/>
      <c r="E15" s="47"/>
      <c r="F15" s="47"/>
      <c r="G15" s="47"/>
      <c r="H15" s="47"/>
      <c r="I15" s="47"/>
      <c r="J15" s="47"/>
      <c r="L15" s="47"/>
      <c r="M15" s="47"/>
      <c r="N15" s="47"/>
      <c r="O15" s="47"/>
      <c r="P15" s="47"/>
      <c r="Q15" s="47"/>
      <c r="R15" s="47"/>
      <c r="S15" s="10"/>
      <c r="T15" s="5">
        <f t="shared" si="2"/>
        <v>0</v>
      </c>
      <c r="U15" s="5">
        <f t="shared" si="3"/>
        <v>0</v>
      </c>
      <c r="V15" s="5"/>
      <c r="W15" s="5"/>
      <c r="X15" s="5">
        <f t="shared" si="4"/>
        <v>0</v>
      </c>
      <c r="Y15" s="55"/>
      <c r="Z15" s="45"/>
      <c r="AA15" s="69"/>
    </row>
    <row r="16" spans="1:27">
      <c r="A16" s="30" t="str">
        <f>IF('Order of Draw'!$N16="","",'Order of Draw'!M16)</f>
        <v/>
      </c>
      <c r="B16" s="13" t="str">
        <f>IF('Order of Draw'!$N16="","",'Order of Draw'!N16)</f>
        <v/>
      </c>
      <c r="C16" s="13" t="str">
        <f>IF('Order of Draw'!$N16="","",'Order of Draw'!O16)</f>
        <v/>
      </c>
      <c r="D16" s="47"/>
      <c r="E16" s="47"/>
      <c r="F16" s="47"/>
      <c r="G16" s="47"/>
      <c r="H16" s="47"/>
      <c r="I16" s="47"/>
      <c r="J16" s="47"/>
      <c r="L16" s="47"/>
      <c r="M16" s="47"/>
      <c r="N16" s="47"/>
      <c r="O16" s="47"/>
      <c r="P16" s="47"/>
      <c r="Q16" s="47"/>
      <c r="R16" s="47"/>
      <c r="S16" s="10"/>
      <c r="T16" s="5">
        <f t="shared" si="2"/>
        <v>0</v>
      </c>
      <c r="U16" s="5">
        <f t="shared" si="3"/>
        <v>0</v>
      </c>
      <c r="V16" s="5"/>
      <c r="W16" s="5"/>
      <c r="X16" s="5">
        <f t="shared" si="4"/>
        <v>0</v>
      </c>
      <c r="Y16" s="55"/>
      <c r="Z16" s="45"/>
      <c r="AA16" s="69"/>
    </row>
    <row r="17" spans="1:27">
      <c r="A17" s="30" t="str">
        <f>IF('Order of Draw'!$N17="","",'Order of Draw'!M17)</f>
        <v/>
      </c>
      <c r="B17" s="13" t="str">
        <f>IF('Order of Draw'!$N17="","",'Order of Draw'!N17)</f>
        <v/>
      </c>
      <c r="C17" s="13" t="str">
        <f>IF('Order of Draw'!$N17="","",'Order of Draw'!O17)</f>
        <v/>
      </c>
      <c r="D17" s="47"/>
      <c r="E17" s="47"/>
      <c r="F17" s="47"/>
      <c r="G17" s="47"/>
      <c r="H17" s="47"/>
      <c r="I17" s="47"/>
      <c r="J17" s="47"/>
      <c r="L17" s="47"/>
      <c r="M17" s="47"/>
      <c r="N17" s="47"/>
      <c r="O17" s="47"/>
      <c r="P17" s="47"/>
      <c r="Q17" s="47"/>
      <c r="R17" s="47"/>
      <c r="S17" s="10"/>
      <c r="T17" s="5">
        <f t="shared" si="2"/>
        <v>0</v>
      </c>
      <c r="U17" s="5">
        <f t="shared" si="3"/>
        <v>0</v>
      </c>
      <c r="V17" s="5"/>
      <c r="W17" s="5"/>
      <c r="X17" s="5">
        <f t="shared" si="4"/>
        <v>0</v>
      </c>
      <c r="Y17" s="55"/>
      <c r="Z17" s="45"/>
      <c r="AA17" s="69"/>
    </row>
    <row r="18" spans="1:27">
      <c r="A18" s="30" t="str">
        <f>IF('Order of Draw'!$N18="","",'Order of Draw'!M18)</f>
        <v/>
      </c>
      <c r="B18" s="13" t="str">
        <f>IF('Order of Draw'!$N18="","",'Order of Draw'!N18)</f>
        <v/>
      </c>
      <c r="C18" s="13" t="str">
        <f>IF('Order of Draw'!$N18="","",'Order of Draw'!O18)</f>
        <v/>
      </c>
      <c r="D18" s="47"/>
      <c r="E18" s="47"/>
      <c r="F18" s="47"/>
      <c r="G18" s="47"/>
      <c r="H18" s="47"/>
      <c r="I18" s="47"/>
      <c r="J18" s="47"/>
      <c r="L18" s="47"/>
      <c r="M18" s="47"/>
      <c r="N18" s="47"/>
      <c r="O18" s="47"/>
      <c r="P18" s="47"/>
      <c r="Q18" s="47"/>
      <c r="R18" s="47"/>
      <c r="S18" s="10"/>
      <c r="T18" s="5">
        <f t="shared" si="2"/>
        <v>0</v>
      </c>
      <c r="U18" s="5">
        <f t="shared" si="3"/>
        <v>0</v>
      </c>
      <c r="V18" s="5"/>
      <c r="W18" s="5"/>
      <c r="X18" s="5">
        <f t="shared" si="4"/>
        <v>0</v>
      </c>
      <c r="Y18" s="55"/>
      <c r="Z18" s="45"/>
      <c r="AA18" s="69"/>
    </row>
    <row r="19" spans="1:27">
      <c r="A19" s="30" t="str">
        <f>IF('Order of Draw'!$N19="","",'Order of Draw'!M19)</f>
        <v/>
      </c>
      <c r="B19" s="13" t="str">
        <f>IF('Order of Draw'!$N19="","",'Order of Draw'!N19)</f>
        <v/>
      </c>
      <c r="C19" s="13" t="str">
        <f>IF('Order of Draw'!$N19="","",'Order of Draw'!O19)</f>
        <v/>
      </c>
      <c r="D19" s="47"/>
      <c r="E19" s="47"/>
      <c r="F19" s="47"/>
      <c r="G19" s="47"/>
      <c r="H19" s="47"/>
      <c r="I19" s="47"/>
      <c r="J19" s="47"/>
      <c r="L19" s="47"/>
      <c r="M19" s="47"/>
      <c r="N19" s="47"/>
      <c r="O19" s="47"/>
      <c r="P19" s="47"/>
      <c r="Q19" s="47"/>
      <c r="R19" s="47"/>
      <c r="S19" s="10"/>
      <c r="T19" s="5">
        <f t="shared" si="2"/>
        <v>0</v>
      </c>
      <c r="U19" s="5">
        <f t="shared" si="3"/>
        <v>0</v>
      </c>
      <c r="V19" s="5"/>
      <c r="W19" s="5"/>
      <c r="X19" s="5">
        <f t="shared" si="4"/>
        <v>0</v>
      </c>
      <c r="Y19" s="55"/>
      <c r="Z19" s="45"/>
      <c r="AA19" s="69"/>
    </row>
    <row r="20" spans="1:27">
      <c r="A20" s="30" t="str">
        <f>IF('Order of Draw'!$N20="","",'Order of Draw'!M20)</f>
        <v/>
      </c>
      <c r="B20" s="13" t="str">
        <f>IF('Order of Draw'!$N20="","",'Order of Draw'!N20)</f>
        <v/>
      </c>
      <c r="C20" s="13" t="str">
        <f>IF('Order of Draw'!$N20="","",'Order of Draw'!O20)</f>
        <v/>
      </c>
      <c r="D20" s="47"/>
      <c r="E20" s="47"/>
      <c r="F20" s="47"/>
      <c r="G20" s="47"/>
      <c r="H20" s="47"/>
      <c r="I20" s="47"/>
      <c r="J20" s="47"/>
      <c r="L20" s="47"/>
      <c r="M20" s="47"/>
      <c r="N20" s="47"/>
      <c r="O20" s="47"/>
      <c r="P20" s="47"/>
      <c r="Q20" s="47"/>
      <c r="R20" s="47"/>
      <c r="S20" s="10"/>
      <c r="T20" s="5">
        <f t="shared" si="2"/>
        <v>0</v>
      </c>
      <c r="U20" s="5">
        <f t="shared" si="3"/>
        <v>0</v>
      </c>
      <c r="V20" s="5"/>
      <c r="W20" s="5"/>
      <c r="X20" s="5">
        <f t="shared" si="4"/>
        <v>0</v>
      </c>
      <c r="Y20" s="55"/>
      <c r="Z20" s="45"/>
      <c r="AA20" s="69"/>
    </row>
    <row r="21" spans="1:27">
      <c r="A21" s="30" t="str">
        <f>IF('Order of Draw'!$N21="","",'Order of Draw'!M21)</f>
        <v/>
      </c>
      <c r="B21" s="13" t="str">
        <f>IF('Order of Draw'!$N21="","",'Order of Draw'!N21)</f>
        <v/>
      </c>
      <c r="C21" s="13" t="str">
        <f>IF('Order of Draw'!$N21="","",'Order of Draw'!O21)</f>
        <v/>
      </c>
      <c r="D21" s="47"/>
      <c r="E21" s="47"/>
      <c r="F21" s="47"/>
      <c r="G21" s="47"/>
      <c r="H21" s="47"/>
      <c r="I21" s="47"/>
      <c r="J21" s="47"/>
      <c r="L21" s="47"/>
      <c r="M21" s="47"/>
      <c r="N21" s="47"/>
      <c r="O21" s="47"/>
      <c r="P21" s="47"/>
      <c r="Q21" s="47"/>
      <c r="R21" s="47"/>
      <c r="S21" s="10"/>
      <c r="T21" s="5">
        <f t="shared" si="2"/>
        <v>0</v>
      </c>
      <c r="U21" s="5">
        <f t="shared" si="3"/>
        <v>0</v>
      </c>
      <c r="V21" s="5"/>
      <c r="W21" s="5"/>
      <c r="X21" s="5">
        <f t="shared" si="4"/>
        <v>0</v>
      </c>
      <c r="Y21" s="55"/>
      <c r="Z21" s="45"/>
      <c r="AA21" s="69"/>
    </row>
    <row r="22" spans="1:27">
      <c r="A22" s="30" t="str">
        <f>IF('Order of Draw'!$N22="","",'Order of Draw'!M22)</f>
        <v/>
      </c>
      <c r="B22" s="13" t="str">
        <f>IF('Order of Draw'!$N22="","",'Order of Draw'!N22)</f>
        <v/>
      </c>
      <c r="C22" s="13" t="str">
        <f>IF('Order of Draw'!$N22="","",'Order of Draw'!O22)</f>
        <v/>
      </c>
      <c r="D22" s="47"/>
      <c r="E22" s="47"/>
      <c r="F22" s="47"/>
      <c r="G22" s="47"/>
      <c r="H22" s="47"/>
      <c r="I22" s="47"/>
      <c r="J22" s="47"/>
      <c r="L22" s="47"/>
      <c r="M22" s="47"/>
      <c r="N22" s="47"/>
      <c r="O22" s="47"/>
      <c r="P22" s="47"/>
      <c r="Q22" s="47"/>
      <c r="R22" s="47"/>
      <c r="S22" s="10"/>
      <c r="T22" s="5">
        <f t="shared" si="2"/>
        <v>0</v>
      </c>
      <c r="U22" s="5">
        <f t="shared" si="3"/>
        <v>0</v>
      </c>
      <c r="V22" s="5"/>
      <c r="W22" s="5"/>
      <c r="X22" s="5">
        <f t="shared" si="4"/>
        <v>0</v>
      </c>
      <c r="Y22" s="55"/>
      <c r="Z22" s="45"/>
      <c r="AA22" s="69"/>
    </row>
    <row r="23" spans="1:27">
      <c r="A23" s="30" t="str">
        <f>IF('Order of Draw'!$N23="","",'Order of Draw'!M23)</f>
        <v/>
      </c>
      <c r="B23" s="13" t="str">
        <f>IF('Order of Draw'!$N23="","",'Order of Draw'!N23)</f>
        <v/>
      </c>
      <c r="C23" s="13" t="str">
        <f>IF('Order of Draw'!$N23="","",'Order of Draw'!O23)</f>
        <v/>
      </c>
      <c r="D23" s="47"/>
      <c r="E23" s="47"/>
      <c r="F23" s="47"/>
      <c r="G23" s="47"/>
      <c r="H23" s="47"/>
      <c r="I23" s="47"/>
      <c r="J23" s="47"/>
      <c r="L23" s="47"/>
      <c r="M23" s="47"/>
      <c r="N23" s="47"/>
      <c r="O23" s="47"/>
      <c r="P23" s="47"/>
      <c r="Q23" s="47"/>
      <c r="R23" s="47"/>
      <c r="S23" s="10"/>
      <c r="T23" s="5">
        <f t="shared" si="2"/>
        <v>0</v>
      </c>
      <c r="U23" s="5">
        <f t="shared" si="3"/>
        <v>0</v>
      </c>
      <c r="V23" s="5"/>
      <c r="W23" s="5"/>
      <c r="X23" s="5">
        <f t="shared" si="4"/>
        <v>0</v>
      </c>
      <c r="Y23" s="55"/>
      <c r="Z23" s="45"/>
      <c r="AA23" s="69"/>
    </row>
    <row r="24" spans="1:27">
      <c r="A24" s="30" t="str">
        <f>IF('Order of Draw'!$N24="","",'Order of Draw'!M24)</f>
        <v/>
      </c>
      <c r="B24" s="13" t="str">
        <f>IF('Order of Draw'!$N24="","",'Order of Draw'!N24)</f>
        <v/>
      </c>
      <c r="C24" s="13" t="str">
        <f>IF('Order of Draw'!$N24="","",'Order of Draw'!O24)</f>
        <v/>
      </c>
      <c r="D24" s="47"/>
      <c r="E24" s="47"/>
      <c r="F24" s="47"/>
      <c r="G24" s="47"/>
      <c r="H24" s="47"/>
      <c r="I24" s="47"/>
      <c r="J24" s="47"/>
      <c r="L24" s="47"/>
      <c r="M24" s="47"/>
      <c r="N24" s="47"/>
      <c r="O24" s="47"/>
      <c r="P24" s="47"/>
      <c r="Q24" s="47"/>
      <c r="R24" s="47"/>
      <c r="S24" s="10"/>
      <c r="T24" s="5">
        <f t="shared" si="2"/>
        <v>0</v>
      </c>
      <c r="U24" s="5">
        <f t="shared" si="3"/>
        <v>0</v>
      </c>
      <c r="V24" s="5"/>
      <c r="W24" s="5"/>
      <c r="X24" s="5">
        <f t="shared" si="4"/>
        <v>0</v>
      </c>
      <c r="Y24" s="55"/>
      <c r="Z24" s="45"/>
      <c r="AA24" s="69"/>
    </row>
    <row r="25" spans="1:27">
      <c r="A25" s="30" t="str">
        <f>IF('Order of Draw'!$N25="","",'Order of Draw'!M25)</f>
        <v/>
      </c>
      <c r="B25" s="13" t="str">
        <f>IF('Order of Draw'!$N25="","",'Order of Draw'!N25)</f>
        <v/>
      </c>
      <c r="C25" s="13" t="str">
        <f>IF('Order of Draw'!$N25="","",'Order of Draw'!O25)</f>
        <v/>
      </c>
      <c r="D25" s="47"/>
      <c r="E25" s="47"/>
      <c r="F25" s="47"/>
      <c r="G25" s="47"/>
      <c r="H25" s="47"/>
      <c r="I25" s="47"/>
      <c r="J25" s="47"/>
      <c r="L25" s="47"/>
      <c r="M25" s="47"/>
      <c r="N25" s="47"/>
      <c r="O25" s="47"/>
      <c r="P25" s="47"/>
      <c r="Q25" s="47"/>
      <c r="R25" s="47"/>
      <c r="S25" s="10"/>
      <c r="T25" s="5">
        <f t="shared" si="2"/>
        <v>0</v>
      </c>
      <c r="U25" s="5">
        <f t="shared" si="3"/>
        <v>0</v>
      </c>
      <c r="V25" s="5"/>
      <c r="W25" s="5"/>
      <c r="X25" s="5">
        <f t="shared" si="4"/>
        <v>0</v>
      </c>
      <c r="Y25" s="55"/>
      <c r="Z25" s="45"/>
      <c r="AA25" s="69"/>
    </row>
    <row r="26" spans="1:27">
      <c r="A26" s="30" t="str">
        <f>IF('Order of Draw'!$N26="","",'Order of Draw'!M26)</f>
        <v/>
      </c>
      <c r="B26" s="13" t="str">
        <f>IF('Order of Draw'!$N26="","",'Order of Draw'!N26)</f>
        <v/>
      </c>
      <c r="C26" s="13" t="str">
        <f>IF('Order of Draw'!$N26="","",'Order of Draw'!O26)</f>
        <v/>
      </c>
      <c r="D26" s="47"/>
      <c r="E26" s="47"/>
      <c r="F26" s="47"/>
      <c r="G26" s="47"/>
      <c r="H26" s="47"/>
      <c r="I26" s="47"/>
      <c r="J26" s="47"/>
      <c r="L26" s="47"/>
      <c r="M26" s="47"/>
      <c r="N26" s="47"/>
      <c r="O26" s="47"/>
      <c r="P26" s="47"/>
      <c r="Q26" s="47"/>
      <c r="R26" s="47"/>
      <c r="S26" s="10"/>
      <c r="T26" s="5">
        <f t="shared" si="2"/>
        <v>0</v>
      </c>
      <c r="U26" s="5">
        <f t="shared" si="3"/>
        <v>0</v>
      </c>
      <c r="V26" s="5"/>
      <c r="W26" s="5"/>
      <c r="X26" s="5">
        <f t="shared" si="4"/>
        <v>0</v>
      </c>
      <c r="Y26" s="55"/>
      <c r="Z26" s="45"/>
      <c r="AA26" s="69"/>
    </row>
    <row r="27" spans="1:27">
      <c r="A27" s="30" t="str">
        <f>IF('Order of Draw'!$N27="","",'Order of Draw'!M27)</f>
        <v/>
      </c>
      <c r="B27" s="13" t="str">
        <f>IF('Order of Draw'!$N27="","",'Order of Draw'!N27)</f>
        <v/>
      </c>
      <c r="C27" s="13" t="str">
        <f>IF('Order of Draw'!$N27="","",'Order of Draw'!O27)</f>
        <v/>
      </c>
      <c r="D27" s="47"/>
      <c r="E27" s="47"/>
      <c r="F27" s="47"/>
      <c r="G27" s="47"/>
      <c r="H27" s="47"/>
      <c r="I27" s="47"/>
      <c r="J27" s="47"/>
      <c r="L27" s="47"/>
      <c r="M27" s="47"/>
      <c r="N27" s="47"/>
      <c r="O27" s="47"/>
      <c r="P27" s="47"/>
      <c r="Q27" s="47"/>
      <c r="R27" s="47"/>
      <c r="S27" s="10"/>
      <c r="T27" s="5">
        <f t="shared" si="2"/>
        <v>0</v>
      </c>
      <c r="U27" s="5">
        <f t="shared" si="3"/>
        <v>0</v>
      </c>
      <c r="V27" s="5"/>
      <c r="W27" s="5"/>
      <c r="X27" s="5">
        <f t="shared" si="4"/>
        <v>0</v>
      </c>
      <c r="Y27" s="55"/>
      <c r="Z27" s="45"/>
      <c r="AA27" s="69"/>
    </row>
    <row r="28" spans="1:27">
      <c r="A28" s="30" t="str">
        <f>IF('Order of Draw'!$N28="","",'Order of Draw'!M28)</f>
        <v/>
      </c>
      <c r="B28" s="13" t="str">
        <f>IF('Order of Draw'!$N28="","",'Order of Draw'!N28)</f>
        <v/>
      </c>
      <c r="C28" s="13" t="str">
        <f>IF('Order of Draw'!$N28="","",'Order of Draw'!O28)</f>
        <v/>
      </c>
      <c r="D28" s="47"/>
      <c r="E28" s="47"/>
      <c r="F28" s="47"/>
      <c r="G28" s="47"/>
      <c r="H28" s="47"/>
      <c r="I28" s="47"/>
      <c r="J28" s="47"/>
      <c r="L28" s="47"/>
      <c r="M28" s="47"/>
      <c r="N28" s="47"/>
      <c r="O28" s="47"/>
      <c r="P28" s="47"/>
      <c r="Q28" s="47"/>
      <c r="R28" s="47"/>
      <c r="S28" s="10"/>
      <c r="T28" s="5">
        <f t="shared" si="2"/>
        <v>0</v>
      </c>
      <c r="U28" s="5">
        <f t="shared" si="3"/>
        <v>0</v>
      </c>
      <c r="V28" s="5"/>
      <c r="W28" s="5"/>
      <c r="X28" s="5">
        <f t="shared" si="4"/>
        <v>0</v>
      </c>
      <c r="Y28" s="55"/>
      <c r="Z28" s="45"/>
      <c r="AA28" s="69"/>
    </row>
    <row r="29" spans="1:27">
      <c r="A29" s="30" t="str">
        <f>IF('Order of Draw'!$N29="","",'Order of Draw'!M29)</f>
        <v/>
      </c>
      <c r="B29" s="13" t="str">
        <f>IF('Order of Draw'!$N29="","",'Order of Draw'!N29)</f>
        <v/>
      </c>
      <c r="C29" s="13" t="str">
        <f>IF('Order of Draw'!$N29="","",'Order of Draw'!O29)</f>
        <v/>
      </c>
      <c r="D29" s="47"/>
      <c r="E29" s="47"/>
      <c r="F29" s="47"/>
      <c r="G29" s="47"/>
      <c r="H29" s="47"/>
      <c r="I29" s="47"/>
      <c r="J29" s="47"/>
      <c r="L29" s="47"/>
      <c r="M29" s="47"/>
      <c r="N29" s="47"/>
      <c r="O29" s="47"/>
      <c r="P29" s="47"/>
      <c r="Q29" s="47"/>
      <c r="R29" s="47"/>
      <c r="S29" s="10"/>
      <c r="T29" s="5">
        <f t="shared" si="2"/>
        <v>0</v>
      </c>
      <c r="U29" s="5">
        <f t="shared" si="3"/>
        <v>0</v>
      </c>
      <c r="V29" s="5"/>
      <c r="W29" s="5"/>
      <c r="X29" s="5">
        <f t="shared" si="4"/>
        <v>0</v>
      </c>
      <c r="Y29" s="55"/>
      <c r="Z29" s="45"/>
      <c r="AA29" s="69"/>
    </row>
    <row r="30" spans="1:27">
      <c r="A30" s="30" t="str">
        <f>IF('Order of Draw'!$N30="","",'Order of Draw'!M30)</f>
        <v/>
      </c>
      <c r="B30" s="13" t="str">
        <f>IF('Order of Draw'!$N30="","",'Order of Draw'!N30)</f>
        <v/>
      </c>
      <c r="C30" s="13" t="str">
        <f>IF('Order of Draw'!$N30="","",'Order of Draw'!O30)</f>
        <v/>
      </c>
      <c r="D30" s="47"/>
      <c r="E30" s="47"/>
      <c r="F30" s="47"/>
      <c r="G30" s="47"/>
      <c r="H30" s="47"/>
      <c r="I30" s="47"/>
      <c r="J30" s="47"/>
      <c r="L30" s="47"/>
      <c r="M30" s="47"/>
      <c r="N30" s="47"/>
      <c r="O30" s="47"/>
      <c r="P30" s="47"/>
      <c r="Q30" s="47"/>
      <c r="R30" s="47"/>
      <c r="S30" s="10"/>
      <c r="T30" s="5">
        <f t="shared" si="2"/>
        <v>0</v>
      </c>
      <c r="U30" s="5">
        <f t="shared" si="3"/>
        <v>0</v>
      </c>
      <c r="V30" s="5"/>
      <c r="W30" s="5"/>
      <c r="X30" s="5">
        <f t="shared" si="4"/>
        <v>0</v>
      </c>
      <c r="Y30" s="55"/>
      <c r="Z30" s="45"/>
      <c r="AA30" s="69"/>
    </row>
    <row r="31" spans="1:27">
      <c r="A31" s="30" t="str">
        <f>IF('Order of Draw'!$N31="","",'Order of Draw'!M31)</f>
        <v/>
      </c>
      <c r="B31" s="13" t="str">
        <f>IF('Order of Draw'!$N31="","",'Order of Draw'!N31)</f>
        <v/>
      </c>
      <c r="C31" s="13" t="str">
        <f>IF('Order of Draw'!$N31="","",'Order of Draw'!O31)</f>
        <v/>
      </c>
      <c r="D31" s="47"/>
      <c r="E31" s="47"/>
      <c r="F31" s="47"/>
      <c r="G31" s="47"/>
      <c r="H31" s="47"/>
      <c r="I31" s="47"/>
      <c r="J31" s="47"/>
      <c r="L31" s="47"/>
      <c r="M31" s="47"/>
      <c r="N31" s="47"/>
      <c r="O31" s="47"/>
      <c r="P31" s="47"/>
      <c r="Q31" s="47"/>
      <c r="R31" s="47"/>
      <c r="S31" s="10"/>
      <c r="T31" s="5">
        <f t="shared" si="2"/>
        <v>0</v>
      </c>
      <c r="U31" s="5">
        <f t="shared" si="3"/>
        <v>0</v>
      </c>
      <c r="V31" s="5"/>
      <c r="W31" s="5"/>
      <c r="X31" s="5">
        <f t="shared" si="4"/>
        <v>0</v>
      </c>
      <c r="Y31" s="55"/>
      <c r="Z31" s="45"/>
      <c r="AA31" s="69"/>
    </row>
    <row r="32" spans="1:27">
      <c r="A32" s="30" t="str">
        <f>IF('Order of Draw'!$N32="","",'Order of Draw'!M32)</f>
        <v/>
      </c>
      <c r="B32" s="13" t="str">
        <f>IF('Order of Draw'!$N32="","",'Order of Draw'!N32)</f>
        <v/>
      </c>
      <c r="C32" s="13" t="str">
        <f>IF('Order of Draw'!$N32="","",'Order of Draw'!O32)</f>
        <v/>
      </c>
      <c r="D32" s="47"/>
      <c r="E32" s="47"/>
      <c r="F32" s="47"/>
      <c r="G32" s="47"/>
      <c r="H32" s="47"/>
      <c r="I32" s="47"/>
      <c r="J32" s="47"/>
      <c r="L32" s="47"/>
      <c r="M32" s="47"/>
      <c r="N32" s="47"/>
      <c r="O32" s="47"/>
      <c r="P32" s="47"/>
      <c r="Q32" s="47"/>
      <c r="R32" s="47"/>
      <c r="S32" s="10"/>
      <c r="T32" s="5">
        <f t="shared" si="2"/>
        <v>0</v>
      </c>
      <c r="U32" s="5">
        <f t="shared" si="3"/>
        <v>0</v>
      </c>
      <c r="V32" s="5"/>
      <c r="W32" s="5"/>
      <c r="X32" s="5">
        <f t="shared" si="4"/>
        <v>0</v>
      </c>
      <c r="Y32" s="55"/>
      <c r="Z32" s="45"/>
      <c r="AA32" s="69"/>
    </row>
    <row r="33" spans="25:25">
      <c r="Y33" s="29"/>
    </row>
    <row r="34" spans="25:25">
      <c r="Y34" s="29"/>
    </row>
    <row r="35" spans="25:25">
      <c r="Y35" s="29"/>
    </row>
    <row r="36" spans="25:25">
      <c r="Y36" s="29"/>
    </row>
    <row r="37" spans="25:25">
      <c r="Y37" s="29"/>
    </row>
  </sheetData>
  <phoneticPr fontId="1" type="noConversion"/>
  <conditionalFormatting sqref="U6:V32">
    <cfRule type="expression" dxfId="44" priority="20" stopIfTrue="1">
      <formula>MOD(ROW(),2)=0</formula>
    </cfRule>
  </conditionalFormatting>
  <conditionalFormatting sqref="A6:C24 W6:X32 T6:T32">
    <cfRule type="expression" dxfId="43" priority="21" stopIfTrue="1">
      <formula>MOD(ROW(),2)=0</formula>
    </cfRule>
  </conditionalFormatting>
  <conditionalFormatting sqref="A6:A32">
    <cfRule type="expression" dxfId="42" priority="19" stopIfTrue="1">
      <formula>MOD(ROW(),2)=0</formula>
    </cfRule>
  </conditionalFormatting>
  <conditionalFormatting sqref="B6:B32">
    <cfRule type="expression" dxfId="41" priority="18" stopIfTrue="1">
      <formula>MOD(ROW(),2)=0</formula>
    </cfRule>
  </conditionalFormatting>
  <conditionalFormatting sqref="C6:C32">
    <cfRule type="expression" dxfId="40" priority="17" stopIfTrue="1">
      <formula>MOD(ROW(),2)=0</formula>
    </cfRule>
  </conditionalFormatting>
  <conditionalFormatting sqref="A3:C5">
    <cfRule type="expression" dxfId="39" priority="14" stopIfTrue="1">
      <formula>MOD(ROW(),2)=0</formula>
    </cfRule>
  </conditionalFormatting>
  <conditionalFormatting sqref="U5:V5">
    <cfRule type="expression" dxfId="38" priority="10" stopIfTrue="1">
      <formula>MOD(ROW(),2)=0</formula>
    </cfRule>
  </conditionalFormatting>
  <conditionalFormatting sqref="W5:X5 T5">
    <cfRule type="expression" dxfId="37" priority="11" stopIfTrue="1">
      <formula>MOD(ROW(),2)=0</formula>
    </cfRule>
  </conditionalFormatting>
  <conditionalFormatting sqref="T3:V32">
    <cfRule type="expression" dxfId="36" priority="5" stopIfTrue="1">
      <formula>MOD(ROW(),2)=0</formula>
    </cfRule>
  </conditionalFormatting>
  <conditionalFormatting sqref="W3:W32">
    <cfRule type="expression" dxfId="35" priority="4" stopIfTrue="1">
      <formula>MOD(ROW(),2)=0</formula>
    </cfRule>
  </conditionalFormatting>
  <conditionalFormatting sqref="X3:X32">
    <cfRule type="expression" dxfId="34" priority="3" stopIfTrue="1">
      <formula>MOD(ROW(),2)=0</formula>
    </cfRule>
  </conditionalFormatting>
  <conditionalFormatting sqref="L3:R32">
    <cfRule type="expression" dxfId="33" priority="1" stopIfTrue="1">
      <formula>MOD(ROW(),2)=0</formula>
    </cfRule>
  </conditionalFormatting>
  <conditionalFormatting sqref="D3:J32">
    <cfRule type="expression" dxfId="32" priority="2" stopIfTrue="1">
      <formula>MOD(ROW(),2)=0</formula>
    </cfRule>
  </conditionalFormatting>
  <pageMargins left="0.4" right="0.4" top="1" bottom="1" header="0.5" footer="0.5"/>
  <pageSetup scale="94" orientation="landscape" r:id="rId1"/>
  <headerFooter alignWithMargins="0">
    <oddHeader>&amp;C&amp;"Arial,Bold"&amp;16Varsity Figures - Teams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32"/>
  <sheetViews>
    <sheetView workbookViewId="0">
      <selection activeCell="F5" sqref="F5"/>
    </sheetView>
  </sheetViews>
  <sheetFormatPr defaultColWidth="8.85546875" defaultRowHeight="12.75"/>
  <cols>
    <col min="1" max="1" width="3.7109375" customWidth="1"/>
    <col min="2" max="2" width="15.42578125" bestFit="1" customWidth="1"/>
    <col min="3" max="3" width="13.140625" bestFit="1" customWidth="1"/>
    <col min="4" max="5" width="3.7109375" customWidth="1"/>
    <col min="6" max="6" width="15.42578125" bestFit="1" customWidth="1"/>
    <col min="7" max="7" width="32.42578125" bestFit="1" customWidth="1"/>
    <col min="8" max="9" width="3.7109375" customWidth="1"/>
    <col min="10" max="10" width="15.42578125" bestFit="1" customWidth="1"/>
    <col min="11" max="11" width="37" bestFit="1" customWidth="1"/>
    <col min="12" max="13" width="3.7109375" customWidth="1"/>
    <col min="14" max="14" width="15.42578125" bestFit="1" customWidth="1"/>
    <col min="15" max="15" width="62.28515625" bestFit="1" customWidth="1"/>
    <col min="16" max="16" width="3.42578125" customWidth="1"/>
  </cols>
  <sheetData>
    <row r="1" spans="1:15">
      <c r="A1" s="26" t="s">
        <v>19</v>
      </c>
      <c r="B1" s="26"/>
      <c r="C1" s="26"/>
      <c r="E1" s="26" t="s">
        <v>20</v>
      </c>
      <c r="F1" s="26"/>
      <c r="G1" s="26"/>
      <c r="I1" s="26" t="s">
        <v>21</v>
      </c>
      <c r="J1" s="26"/>
      <c r="K1" s="26"/>
      <c r="M1" s="26" t="s">
        <v>22</v>
      </c>
      <c r="N1" s="26"/>
      <c r="O1" s="26"/>
    </row>
    <row r="2" spans="1:15">
      <c r="A2" s="28" t="s">
        <v>12</v>
      </c>
      <c r="B2" t="s">
        <v>18</v>
      </c>
      <c r="C2" s="29" t="s">
        <v>23</v>
      </c>
      <c r="E2" s="28" t="s">
        <v>12</v>
      </c>
      <c r="F2" t="s">
        <v>18</v>
      </c>
      <c r="G2" s="29" t="s">
        <v>13</v>
      </c>
      <c r="I2" s="28" t="s">
        <v>12</v>
      </c>
      <c r="J2" t="s">
        <v>18</v>
      </c>
      <c r="K2" s="29" t="s">
        <v>14</v>
      </c>
      <c r="L2" s="28"/>
      <c r="M2" s="28" t="s">
        <v>12</v>
      </c>
      <c r="N2" t="s">
        <v>18</v>
      </c>
      <c r="O2" t="s">
        <v>15</v>
      </c>
    </row>
    <row r="3" spans="1:15">
      <c r="A3" s="28">
        <v>1</v>
      </c>
      <c r="B3" s="59" t="s">
        <v>31</v>
      </c>
      <c r="C3" s="59" t="s">
        <v>32</v>
      </c>
      <c r="E3" s="28">
        <v>1</v>
      </c>
      <c r="F3" s="59" t="s">
        <v>31</v>
      </c>
      <c r="G3" s="59" t="s">
        <v>38</v>
      </c>
      <c r="I3" s="28">
        <v>1</v>
      </c>
      <c r="J3" s="59" t="s">
        <v>31</v>
      </c>
      <c r="K3" s="59" t="s">
        <v>44</v>
      </c>
      <c r="L3" s="28"/>
      <c r="M3" s="28">
        <v>1</v>
      </c>
      <c r="N3" s="59" t="s">
        <v>36</v>
      </c>
      <c r="O3" s="59" t="s">
        <v>51</v>
      </c>
    </row>
    <row r="4" spans="1:15">
      <c r="A4" s="28">
        <f>+A3+1</f>
        <v>2</v>
      </c>
      <c r="B4" s="59"/>
      <c r="C4" s="59"/>
      <c r="E4" s="28">
        <f>+E3+1</f>
        <v>2</v>
      </c>
      <c r="F4" s="59" t="s">
        <v>36</v>
      </c>
      <c r="G4" s="59" t="s">
        <v>39</v>
      </c>
      <c r="I4" s="28">
        <f>+I3+1</f>
        <v>2</v>
      </c>
      <c r="J4" s="59" t="s">
        <v>36</v>
      </c>
      <c r="K4" s="59" t="s">
        <v>45</v>
      </c>
      <c r="L4" s="28"/>
      <c r="M4" s="28">
        <f>+M3+1</f>
        <v>2</v>
      </c>
      <c r="N4" s="59" t="s">
        <v>31</v>
      </c>
      <c r="O4" s="59" t="s">
        <v>50</v>
      </c>
    </row>
    <row r="5" spans="1:15">
      <c r="A5" s="28">
        <f t="shared" ref="A5:A32" si="0">+A4+1</f>
        <v>3</v>
      </c>
      <c r="B5" s="59" t="s">
        <v>31</v>
      </c>
      <c r="C5" s="59" t="s">
        <v>34</v>
      </c>
      <c r="E5" s="28">
        <f t="shared" ref="E5:E32" si="1">+E4+1</f>
        <v>3</v>
      </c>
      <c r="F5" s="59"/>
      <c r="G5" s="59"/>
      <c r="I5" s="28">
        <f t="shared" ref="I5:I32" si="2">+I4+1</f>
        <v>3</v>
      </c>
      <c r="J5" s="59" t="s">
        <v>36</v>
      </c>
      <c r="K5" s="59" t="s">
        <v>46</v>
      </c>
      <c r="L5" s="28"/>
      <c r="M5" s="28">
        <f t="shared" ref="M5:M32" si="3">+M4+1</f>
        <v>3</v>
      </c>
      <c r="N5" s="59" t="s">
        <v>36</v>
      </c>
      <c r="O5" s="59" t="s">
        <v>52</v>
      </c>
    </row>
    <row r="6" spans="1:15">
      <c r="A6" s="28">
        <f t="shared" si="0"/>
        <v>4</v>
      </c>
      <c r="B6" s="59" t="s">
        <v>31</v>
      </c>
      <c r="C6" s="59" t="s">
        <v>33</v>
      </c>
      <c r="E6" s="28">
        <f t="shared" si="1"/>
        <v>4</v>
      </c>
      <c r="F6" s="59" t="s">
        <v>31</v>
      </c>
      <c r="G6" s="59" t="s">
        <v>40</v>
      </c>
      <c r="I6" s="28">
        <f t="shared" si="2"/>
        <v>4</v>
      </c>
      <c r="J6" s="59" t="s">
        <v>36</v>
      </c>
      <c r="K6" s="59" t="s">
        <v>48</v>
      </c>
      <c r="L6" s="28"/>
      <c r="M6" s="28">
        <f t="shared" si="3"/>
        <v>4</v>
      </c>
      <c r="N6" s="59" t="s">
        <v>36</v>
      </c>
      <c r="O6" s="59" t="s">
        <v>53</v>
      </c>
    </row>
    <row r="7" spans="1:15">
      <c r="A7" s="28">
        <f t="shared" si="0"/>
        <v>5</v>
      </c>
      <c r="B7" s="59" t="s">
        <v>31</v>
      </c>
      <c r="C7" s="59" t="s">
        <v>35</v>
      </c>
      <c r="E7" s="28">
        <f t="shared" si="1"/>
        <v>5</v>
      </c>
      <c r="F7" s="59" t="s">
        <v>36</v>
      </c>
      <c r="G7" s="59" t="s">
        <v>41</v>
      </c>
      <c r="I7" s="28">
        <f t="shared" si="2"/>
        <v>5</v>
      </c>
      <c r="J7" s="59" t="s">
        <v>31</v>
      </c>
      <c r="K7" s="59" t="s">
        <v>47</v>
      </c>
      <c r="L7" s="28"/>
      <c r="M7" s="28">
        <f t="shared" si="3"/>
        <v>5</v>
      </c>
      <c r="N7" s="59" t="s">
        <v>31</v>
      </c>
      <c r="O7" s="59" t="s">
        <v>55</v>
      </c>
    </row>
    <row r="8" spans="1:15">
      <c r="A8" s="28">
        <f t="shared" si="0"/>
        <v>6</v>
      </c>
      <c r="B8" s="59" t="s">
        <v>36</v>
      </c>
      <c r="C8" s="59" t="s">
        <v>37</v>
      </c>
      <c r="E8" s="28">
        <f t="shared" si="1"/>
        <v>6</v>
      </c>
      <c r="F8" s="59" t="s">
        <v>31</v>
      </c>
      <c r="G8" s="59" t="s">
        <v>42</v>
      </c>
      <c r="I8" s="28">
        <f t="shared" si="2"/>
        <v>6</v>
      </c>
      <c r="J8" s="59" t="s">
        <v>36</v>
      </c>
      <c r="K8" s="59" t="s">
        <v>49</v>
      </c>
      <c r="L8" s="28"/>
      <c r="M8" s="28">
        <f t="shared" si="3"/>
        <v>6</v>
      </c>
      <c r="N8" s="59" t="s">
        <v>36</v>
      </c>
      <c r="O8" s="59" t="s">
        <v>54</v>
      </c>
    </row>
    <row r="9" spans="1:15">
      <c r="A9" s="28">
        <f t="shared" si="0"/>
        <v>7</v>
      </c>
      <c r="B9" s="59"/>
      <c r="C9" s="59"/>
      <c r="E9" s="28">
        <f t="shared" si="1"/>
        <v>7</v>
      </c>
      <c r="F9" s="59" t="s">
        <v>36</v>
      </c>
      <c r="G9" s="59" t="s">
        <v>43</v>
      </c>
      <c r="I9" s="28">
        <f t="shared" si="2"/>
        <v>7</v>
      </c>
      <c r="J9" s="59"/>
      <c r="K9" s="59"/>
      <c r="L9" s="28"/>
      <c r="M9" s="28">
        <f t="shared" si="3"/>
        <v>7</v>
      </c>
      <c r="N9" s="59"/>
      <c r="O9" s="59"/>
    </row>
    <row r="10" spans="1:15">
      <c r="A10" s="28">
        <f t="shared" si="0"/>
        <v>8</v>
      </c>
      <c r="B10" s="59"/>
      <c r="C10" s="59"/>
      <c r="E10" s="28">
        <f t="shared" si="1"/>
        <v>8</v>
      </c>
      <c r="F10" s="59"/>
      <c r="G10" s="59"/>
      <c r="I10" s="28">
        <f t="shared" si="2"/>
        <v>8</v>
      </c>
      <c r="J10" s="59"/>
      <c r="K10" s="59"/>
      <c r="L10" s="28"/>
      <c r="M10" s="28">
        <f t="shared" si="3"/>
        <v>8</v>
      </c>
      <c r="N10" s="59"/>
      <c r="O10" s="59"/>
    </row>
    <row r="11" spans="1:15">
      <c r="A11" s="28">
        <f t="shared" si="0"/>
        <v>9</v>
      </c>
      <c r="B11" s="59"/>
      <c r="C11" s="59"/>
      <c r="E11" s="28">
        <f t="shared" si="1"/>
        <v>9</v>
      </c>
      <c r="F11" s="59"/>
      <c r="G11" s="59"/>
      <c r="I11" s="28">
        <f t="shared" si="2"/>
        <v>9</v>
      </c>
      <c r="J11" s="59"/>
      <c r="K11" s="59"/>
      <c r="L11" s="28"/>
      <c r="M11" s="28">
        <f t="shared" si="3"/>
        <v>9</v>
      </c>
      <c r="N11" s="59"/>
      <c r="O11" s="59"/>
    </row>
    <row r="12" spans="1:15">
      <c r="A12" s="28">
        <f t="shared" si="0"/>
        <v>10</v>
      </c>
      <c r="B12" s="59"/>
      <c r="C12" s="59"/>
      <c r="E12" s="28">
        <f t="shared" si="1"/>
        <v>10</v>
      </c>
      <c r="F12" s="59"/>
      <c r="G12" s="59"/>
      <c r="I12" s="28">
        <f t="shared" si="2"/>
        <v>10</v>
      </c>
      <c r="J12" s="59"/>
      <c r="K12" s="59"/>
      <c r="L12" s="28"/>
      <c r="M12" s="28">
        <f t="shared" si="3"/>
        <v>10</v>
      </c>
      <c r="N12" s="59"/>
      <c r="O12" s="59"/>
    </row>
    <row r="13" spans="1:15">
      <c r="A13" s="28">
        <f t="shared" si="0"/>
        <v>11</v>
      </c>
      <c r="B13" s="59"/>
      <c r="C13" s="59"/>
      <c r="E13" s="28">
        <f t="shared" si="1"/>
        <v>11</v>
      </c>
      <c r="F13" s="59"/>
      <c r="G13" s="59"/>
      <c r="I13" s="28">
        <f t="shared" si="2"/>
        <v>11</v>
      </c>
      <c r="J13" s="59"/>
      <c r="K13" s="59"/>
      <c r="L13" s="28"/>
      <c r="M13" s="28">
        <f t="shared" si="3"/>
        <v>11</v>
      </c>
      <c r="N13" s="59"/>
      <c r="O13" s="59"/>
    </row>
    <row r="14" spans="1:15">
      <c r="A14" s="28">
        <f t="shared" si="0"/>
        <v>12</v>
      </c>
      <c r="B14" s="59"/>
      <c r="C14" s="59"/>
      <c r="E14" s="28">
        <f t="shared" si="1"/>
        <v>12</v>
      </c>
      <c r="F14" s="59"/>
      <c r="G14" s="59"/>
      <c r="I14" s="28">
        <f t="shared" si="2"/>
        <v>12</v>
      </c>
      <c r="J14" s="59"/>
      <c r="K14" s="59"/>
      <c r="L14" s="28"/>
      <c r="M14" s="28">
        <f t="shared" si="3"/>
        <v>12</v>
      </c>
      <c r="N14" s="59"/>
      <c r="O14" s="59"/>
    </row>
    <row r="15" spans="1:15">
      <c r="A15" s="28">
        <f t="shared" si="0"/>
        <v>13</v>
      </c>
      <c r="B15" s="59"/>
      <c r="C15" s="59"/>
      <c r="E15" s="28">
        <f t="shared" si="1"/>
        <v>13</v>
      </c>
      <c r="F15" s="59"/>
      <c r="G15" s="59"/>
      <c r="I15" s="28">
        <f t="shared" si="2"/>
        <v>13</v>
      </c>
      <c r="J15" s="59"/>
      <c r="K15" s="59"/>
      <c r="L15" s="28"/>
      <c r="M15" s="28">
        <f t="shared" si="3"/>
        <v>13</v>
      </c>
      <c r="N15" s="59"/>
      <c r="O15" s="59"/>
    </row>
    <row r="16" spans="1:15">
      <c r="A16" s="28">
        <f t="shared" si="0"/>
        <v>14</v>
      </c>
      <c r="B16" s="59"/>
      <c r="C16" s="59"/>
      <c r="E16" s="28">
        <f t="shared" si="1"/>
        <v>14</v>
      </c>
      <c r="F16" s="59"/>
      <c r="G16" s="59"/>
      <c r="I16" s="28">
        <f t="shared" si="2"/>
        <v>14</v>
      </c>
      <c r="J16" s="59"/>
      <c r="K16" s="59"/>
      <c r="L16" s="28"/>
      <c r="M16" s="28">
        <f t="shared" si="3"/>
        <v>14</v>
      </c>
      <c r="N16" s="59"/>
      <c r="O16" s="59"/>
    </row>
    <row r="17" spans="1:15">
      <c r="A17" s="28">
        <f t="shared" si="0"/>
        <v>15</v>
      </c>
      <c r="B17" s="59"/>
      <c r="C17" s="59"/>
      <c r="E17" s="28">
        <f t="shared" si="1"/>
        <v>15</v>
      </c>
      <c r="F17" s="59"/>
      <c r="G17" s="59"/>
      <c r="I17" s="28">
        <f t="shared" si="2"/>
        <v>15</v>
      </c>
      <c r="J17" s="59"/>
      <c r="K17" s="59"/>
      <c r="L17" s="28"/>
      <c r="M17" s="28">
        <f t="shared" si="3"/>
        <v>15</v>
      </c>
      <c r="N17" s="59"/>
      <c r="O17" s="59"/>
    </row>
    <row r="18" spans="1:15">
      <c r="A18" s="28">
        <f t="shared" si="0"/>
        <v>16</v>
      </c>
      <c r="B18" s="59"/>
      <c r="C18" s="59"/>
      <c r="E18" s="28">
        <f t="shared" si="1"/>
        <v>16</v>
      </c>
      <c r="F18" s="59"/>
      <c r="G18" s="59"/>
      <c r="I18" s="28">
        <f t="shared" si="2"/>
        <v>16</v>
      </c>
      <c r="J18" s="59"/>
      <c r="K18" s="59"/>
      <c r="L18" s="28"/>
      <c r="M18" s="28">
        <f t="shared" si="3"/>
        <v>16</v>
      </c>
      <c r="N18" s="59"/>
      <c r="O18" s="59"/>
    </row>
    <row r="19" spans="1:15">
      <c r="A19" s="28">
        <f t="shared" si="0"/>
        <v>17</v>
      </c>
      <c r="B19" s="59"/>
      <c r="C19" s="59"/>
      <c r="E19" s="28">
        <f t="shared" si="1"/>
        <v>17</v>
      </c>
      <c r="F19" s="59"/>
      <c r="G19" s="59"/>
      <c r="I19" s="28">
        <f t="shared" si="2"/>
        <v>17</v>
      </c>
      <c r="J19" s="59"/>
      <c r="K19" s="59"/>
      <c r="L19" s="28"/>
      <c r="M19" s="28">
        <f t="shared" si="3"/>
        <v>17</v>
      </c>
      <c r="N19" s="59"/>
      <c r="O19" s="59"/>
    </row>
    <row r="20" spans="1:15">
      <c r="A20" s="28">
        <f t="shared" si="0"/>
        <v>18</v>
      </c>
      <c r="B20" s="59"/>
      <c r="C20" s="59"/>
      <c r="E20" s="28">
        <f t="shared" si="1"/>
        <v>18</v>
      </c>
      <c r="F20" s="59"/>
      <c r="G20" s="59"/>
      <c r="I20" s="28">
        <f t="shared" si="2"/>
        <v>18</v>
      </c>
      <c r="J20" s="59"/>
      <c r="K20" s="59"/>
      <c r="L20" s="28"/>
      <c r="M20" s="28">
        <f t="shared" si="3"/>
        <v>18</v>
      </c>
      <c r="N20" s="59"/>
      <c r="O20" s="59"/>
    </row>
    <row r="21" spans="1:15">
      <c r="A21" s="28">
        <f t="shared" si="0"/>
        <v>19</v>
      </c>
      <c r="B21" s="59"/>
      <c r="C21" s="59"/>
      <c r="E21" s="28">
        <f t="shared" si="1"/>
        <v>19</v>
      </c>
      <c r="F21" s="59"/>
      <c r="G21" s="59"/>
      <c r="I21" s="28">
        <f t="shared" si="2"/>
        <v>19</v>
      </c>
      <c r="J21" s="59"/>
      <c r="K21" s="59"/>
      <c r="L21" s="28"/>
      <c r="M21" s="28">
        <f t="shared" si="3"/>
        <v>19</v>
      </c>
      <c r="N21" s="59"/>
      <c r="O21" s="59"/>
    </row>
    <row r="22" spans="1:15">
      <c r="A22" s="28">
        <f t="shared" si="0"/>
        <v>20</v>
      </c>
      <c r="B22" s="59"/>
      <c r="C22" s="59"/>
      <c r="E22" s="28">
        <f t="shared" si="1"/>
        <v>20</v>
      </c>
      <c r="F22" s="59"/>
      <c r="G22" s="59"/>
      <c r="I22" s="28">
        <f t="shared" si="2"/>
        <v>20</v>
      </c>
      <c r="J22" s="59"/>
      <c r="K22" s="59"/>
      <c r="L22" s="28"/>
      <c r="M22" s="28">
        <f t="shared" si="3"/>
        <v>20</v>
      </c>
      <c r="N22" s="59"/>
      <c r="O22" s="59"/>
    </row>
    <row r="23" spans="1:15">
      <c r="A23" s="28">
        <f t="shared" si="0"/>
        <v>21</v>
      </c>
      <c r="B23" s="59"/>
      <c r="C23" s="59"/>
      <c r="E23" s="28">
        <f t="shared" si="1"/>
        <v>21</v>
      </c>
      <c r="F23" s="59"/>
      <c r="G23" s="59"/>
      <c r="I23" s="28">
        <f t="shared" si="2"/>
        <v>21</v>
      </c>
      <c r="J23" s="59"/>
      <c r="K23" s="59"/>
      <c r="L23" s="28"/>
      <c r="M23" s="28">
        <f t="shared" si="3"/>
        <v>21</v>
      </c>
      <c r="N23" s="59"/>
      <c r="O23" s="59"/>
    </row>
    <row r="24" spans="1:15">
      <c r="A24" s="28">
        <f t="shared" si="0"/>
        <v>22</v>
      </c>
      <c r="B24" s="59"/>
      <c r="C24" s="59"/>
      <c r="E24" s="28">
        <f t="shared" si="1"/>
        <v>22</v>
      </c>
      <c r="F24" s="59"/>
      <c r="G24" s="59"/>
      <c r="I24" s="28">
        <f t="shared" si="2"/>
        <v>22</v>
      </c>
      <c r="J24" s="59"/>
      <c r="K24" s="59"/>
      <c r="L24" s="28"/>
      <c r="M24" s="28">
        <f t="shared" si="3"/>
        <v>22</v>
      </c>
      <c r="N24" s="59"/>
      <c r="O24" s="59"/>
    </row>
    <row r="25" spans="1:15">
      <c r="A25" s="28">
        <f t="shared" si="0"/>
        <v>23</v>
      </c>
      <c r="B25" s="59"/>
      <c r="C25" s="59"/>
      <c r="E25" s="28">
        <f t="shared" si="1"/>
        <v>23</v>
      </c>
      <c r="F25" s="59"/>
      <c r="G25" s="59"/>
      <c r="I25" s="28">
        <f t="shared" si="2"/>
        <v>23</v>
      </c>
      <c r="J25" s="59"/>
      <c r="K25" s="59"/>
      <c r="L25" s="28"/>
      <c r="M25" s="28">
        <f t="shared" si="3"/>
        <v>23</v>
      </c>
      <c r="N25" s="59"/>
      <c r="O25" s="59"/>
    </row>
    <row r="26" spans="1:15">
      <c r="A26" s="28">
        <f t="shared" si="0"/>
        <v>24</v>
      </c>
      <c r="B26" s="59"/>
      <c r="C26" s="59"/>
      <c r="E26" s="28">
        <f t="shared" si="1"/>
        <v>24</v>
      </c>
      <c r="F26" s="59"/>
      <c r="G26" s="59"/>
      <c r="I26" s="28">
        <f t="shared" si="2"/>
        <v>24</v>
      </c>
      <c r="J26" s="59"/>
      <c r="K26" s="59"/>
      <c r="L26" s="28"/>
      <c r="M26" s="28">
        <f t="shared" si="3"/>
        <v>24</v>
      </c>
      <c r="N26" s="59"/>
      <c r="O26" s="59"/>
    </row>
    <row r="27" spans="1:15">
      <c r="A27" s="28">
        <f t="shared" si="0"/>
        <v>25</v>
      </c>
      <c r="B27" s="59"/>
      <c r="C27" s="59"/>
      <c r="E27" s="28">
        <f t="shared" si="1"/>
        <v>25</v>
      </c>
      <c r="F27" s="59"/>
      <c r="G27" s="59"/>
      <c r="I27" s="28">
        <f t="shared" si="2"/>
        <v>25</v>
      </c>
      <c r="J27" s="59"/>
      <c r="K27" s="59"/>
      <c r="L27" s="28"/>
      <c r="M27" s="28">
        <f t="shared" si="3"/>
        <v>25</v>
      </c>
      <c r="N27" s="59"/>
      <c r="O27" s="59"/>
    </row>
    <row r="28" spans="1:15">
      <c r="A28" s="28">
        <f t="shared" si="0"/>
        <v>26</v>
      </c>
      <c r="B28" s="59"/>
      <c r="C28" s="59"/>
      <c r="E28" s="28">
        <f t="shared" si="1"/>
        <v>26</v>
      </c>
      <c r="F28" s="59"/>
      <c r="G28" s="59"/>
      <c r="I28" s="28">
        <f t="shared" si="2"/>
        <v>26</v>
      </c>
      <c r="J28" s="59"/>
      <c r="K28" s="59"/>
      <c r="L28" s="28"/>
      <c r="M28" s="28">
        <f t="shared" si="3"/>
        <v>26</v>
      </c>
      <c r="N28" s="59"/>
      <c r="O28" s="59"/>
    </row>
    <row r="29" spans="1:15">
      <c r="A29" s="28">
        <f t="shared" si="0"/>
        <v>27</v>
      </c>
      <c r="B29" s="59"/>
      <c r="C29" s="59"/>
      <c r="E29" s="28">
        <f t="shared" si="1"/>
        <v>27</v>
      </c>
      <c r="F29" s="59"/>
      <c r="G29" s="59"/>
      <c r="I29" s="28">
        <f t="shared" si="2"/>
        <v>27</v>
      </c>
      <c r="J29" s="59"/>
      <c r="K29" s="59"/>
      <c r="L29" s="28"/>
      <c r="M29" s="28">
        <f t="shared" si="3"/>
        <v>27</v>
      </c>
      <c r="N29" s="59"/>
      <c r="O29" s="59"/>
    </row>
    <row r="30" spans="1:15">
      <c r="A30" s="28">
        <f t="shared" si="0"/>
        <v>28</v>
      </c>
      <c r="B30" s="59"/>
      <c r="C30" s="59"/>
      <c r="E30" s="28">
        <f t="shared" si="1"/>
        <v>28</v>
      </c>
      <c r="F30" s="59"/>
      <c r="G30" s="59"/>
      <c r="I30" s="28">
        <f t="shared" si="2"/>
        <v>28</v>
      </c>
      <c r="J30" s="59"/>
      <c r="K30" s="59"/>
      <c r="L30" s="28"/>
      <c r="M30" s="28">
        <f t="shared" si="3"/>
        <v>28</v>
      </c>
      <c r="N30" s="59"/>
      <c r="O30" s="59"/>
    </row>
    <row r="31" spans="1:15">
      <c r="A31" s="28">
        <f t="shared" si="0"/>
        <v>29</v>
      </c>
      <c r="B31" s="59"/>
      <c r="C31" s="59"/>
      <c r="E31" s="28">
        <f t="shared" si="1"/>
        <v>29</v>
      </c>
      <c r="F31" s="59"/>
      <c r="G31" s="59"/>
      <c r="I31" s="28">
        <f t="shared" si="2"/>
        <v>29</v>
      </c>
      <c r="J31" s="59"/>
      <c r="K31" s="59"/>
      <c r="L31" s="28"/>
      <c r="M31" s="28">
        <f t="shared" si="3"/>
        <v>29</v>
      </c>
      <c r="N31" s="59"/>
      <c r="O31" s="59"/>
    </row>
    <row r="32" spans="1:15">
      <c r="A32" s="28">
        <f t="shared" si="0"/>
        <v>30</v>
      </c>
      <c r="B32" s="59"/>
      <c r="C32" s="59"/>
      <c r="E32" s="28">
        <f t="shared" si="1"/>
        <v>30</v>
      </c>
      <c r="F32" s="59"/>
      <c r="G32" s="59"/>
      <c r="I32" s="28">
        <f t="shared" si="2"/>
        <v>30</v>
      </c>
      <c r="J32" s="59"/>
      <c r="K32" s="59"/>
      <c r="L32" s="28"/>
      <c r="M32" s="28">
        <f t="shared" si="3"/>
        <v>30</v>
      </c>
      <c r="N32" s="59"/>
      <c r="O32" s="59"/>
    </row>
  </sheetData>
  <pageMargins left="0.25" right="0.25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I37"/>
  <sheetViews>
    <sheetView tabSelected="1" zoomScale="120" zoomScaleNormal="120" zoomScalePageLayoutView="90" workbookViewId="0">
      <selection activeCell="H32" sqref="H32"/>
    </sheetView>
  </sheetViews>
  <sheetFormatPr defaultColWidth="8.85546875" defaultRowHeight="12.75"/>
  <cols>
    <col min="1" max="1" width="8.42578125" bestFit="1" customWidth="1"/>
    <col min="2" max="2" width="65.28515625" customWidth="1"/>
    <col min="3" max="3" width="17.140625" bestFit="1" customWidth="1"/>
    <col min="4" max="4" width="8.7109375" hidden="1" customWidth="1"/>
    <col min="5" max="5" width="8" bestFit="1" customWidth="1"/>
    <col min="7" max="7" width="8.42578125" bestFit="1" customWidth="1"/>
    <col min="8" max="8" width="34.140625" bestFit="1" customWidth="1"/>
    <col min="9" max="9" width="17.140625" bestFit="1" customWidth="1"/>
    <col min="10" max="10" width="8.7109375" hidden="1" customWidth="1"/>
    <col min="11" max="11" width="8" bestFit="1" customWidth="1"/>
    <col min="12" max="12" width="8.7109375" customWidth="1"/>
    <col min="13" max="13" width="8.42578125" bestFit="1" customWidth="1"/>
    <col min="14" max="14" width="38.85546875" bestFit="1" customWidth="1"/>
    <col min="15" max="15" width="17.140625" bestFit="1" customWidth="1"/>
    <col min="16" max="16" width="8.7109375" hidden="1" customWidth="1"/>
    <col min="17" max="17" width="8" bestFit="1" customWidth="1"/>
    <col min="19" max="19" width="8.42578125" bestFit="1" customWidth="1"/>
    <col min="20" max="20" width="65.7109375" bestFit="1" customWidth="1"/>
    <col min="21" max="21" width="17.140625" bestFit="1" customWidth="1"/>
    <col min="22" max="22" width="8.7109375" hidden="1" customWidth="1"/>
    <col min="23" max="23" width="8" bestFit="1" customWidth="1"/>
  </cols>
  <sheetData>
    <row r="1" spans="1:113" ht="13.5" thickBot="1"/>
    <row r="2" spans="1:113" ht="18">
      <c r="B2" s="61" t="s">
        <v>18</v>
      </c>
      <c r="C2" s="62" t="s">
        <v>28</v>
      </c>
      <c r="I2" s="60"/>
    </row>
    <row r="3" spans="1:113" ht="18">
      <c r="B3" s="63" t="s">
        <v>36</v>
      </c>
      <c r="C3" s="64">
        <f>SUMIF($C$10:$C$12,$B3,$E$10:$E$12)+SUMIF($C$18:$C$20,$B3,$E$18:$E$20)+SUMIF($C$27:$C$29,$B3,$E$27:$E$29)+SUMIF($C$35:$C$37,$B3,$E$35:$E$37)</f>
        <v>37</v>
      </c>
    </row>
    <row r="4" spans="1:113" ht="18.75" thickBot="1">
      <c r="B4" s="65" t="s">
        <v>31</v>
      </c>
      <c r="C4" s="66">
        <f>SUMIF($C$10:$C$12,$B4,$E$10:$E$12)+SUMIF($C$18:$C$20,$B4,$E$18:$E$20)+SUMIF($C$27:$C$29,$B4,$E$27:$E$29)+SUMIF($C$35:$C$37,$B4,$E$35:$E$37)</f>
        <v>10</v>
      </c>
      <c r="CQ4" s="29" t="s">
        <v>12</v>
      </c>
      <c r="CR4" s="29" t="s">
        <v>18</v>
      </c>
      <c r="CS4" t="s">
        <v>23</v>
      </c>
      <c r="CT4" s="29" t="s">
        <v>24</v>
      </c>
      <c r="CV4" s="29" t="s">
        <v>12</v>
      </c>
      <c r="CW4" s="29" t="s">
        <v>18</v>
      </c>
      <c r="CX4" s="29" t="s">
        <v>13</v>
      </c>
      <c r="CY4" s="29" t="s">
        <v>24</v>
      </c>
      <c r="CZ4" s="29"/>
      <c r="DA4" s="29" t="s">
        <v>12</v>
      </c>
      <c r="DB4" s="29" t="s">
        <v>18</v>
      </c>
      <c r="DC4" s="29" t="s">
        <v>14</v>
      </c>
      <c r="DD4" s="29" t="s">
        <v>24</v>
      </c>
      <c r="DF4" s="29" t="s">
        <v>12</v>
      </c>
      <c r="DG4" s="29" t="s">
        <v>18</v>
      </c>
      <c r="DH4" s="29" t="s">
        <v>15</v>
      </c>
      <c r="DI4" s="29" t="s">
        <v>24</v>
      </c>
    </row>
    <row r="5" spans="1:113">
      <c r="B5" s="29"/>
      <c r="CQ5" s="29" t="str">
        <f>IF(Solos!$X3="Y",Solos!A3,"")</f>
        <v/>
      </c>
      <c r="CR5" s="29" t="str">
        <f>IF(Solos!$X3="Y",Solos!B3,"")</f>
        <v/>
      </c>
      <c r="CS5" s="29" t="str">
        <f>IF(Solos!$X3="Y",Solos!C3,"")</f>
        <v/>
      </c>
      <c r="CT5" s="29" t="str">
        <f>IF(Solos!$X3="Y",Solos!W3,"")</f>
        <v/>
      </c>
      <c r="CV5" t="str">
        <f>IF(Duets!$X3="Y",Duets!A3,"")</f>
        <v/>
      </c>
      <c r="CW5" t="str">
        <f>IF(Duets!$X3="Y",Duets!B3,"")</f>
        <v/>
      </c>
      <c r="CX5" t="str">
        <f>IF(Duets!$X3="Y",Duets!C3,"")</f>
        <v/>
      </c>
      <c r="CY5" t="str">
        <f>IF(Duets!$X3="Y",Duets!W3,"")</f>
        <v/>
      </c>
      <c r="DA5" t="str">
        <f>IF(Trios!$X3="Y",Trios!A3,"")</f>
        <v/>
      </c>
      <c r="DB5" t="str">
        <f>IF(Trios!$X3="Y",Trios!B3,"")</f>
        <v/>
      </c>
      <c r="DC5" t="str">
        <f>IF(Trios!$X3="Y",Trios!C3,"")</f>
        <v/>
      </c>
      <c r="DD5" t="str">
        <f>IF(Trios!$X3="Y",Trios!W3,"")</f>
        <v/>
      </c>
      <c r="DF5" t="str">
        <f>IF(Team!$Y3="Y",Team!A3,"")</f>
        <v/>
      </c>
      <c r="DG5" t="str">
        <f>IF(Team!$Y3="Y",Team!B3,"")</f>
        <v/>
      </c>
      <c r="DH5" t="str">
        <f>IF(Team!$Y3="Y",Team!C3,"")</f>
        <v/>
      </c>
      <c r="DI5" t="str">
        <f>IF(Team!$Y3="Y",Team!X3,"")</f>
        <v/>
      </c>
    </row>
    <row r="6" spans="1:113">
      <c r="B6" s="29"/>
      <c r="CQ6" s="29" t="str">
        <f>IF(Solos!$X4="Y",Solos!A4,"")</f>
        <v/>
      </c>
      <c r="CR6" s="29" t="str">
        <f>IF(Solos!$X4="Y",Solos!B4,"")</f>
        <v/>
      </c>
      <c r="CS6" s="29" t="str">
        <f>IF(Solos!$X4="Y",Solos!C4,"")</f>
        <v/>
      </c>
      <c r="CT6" s="29" t="str">
        <f>IF(Solos!$X4="Y",Solos!W4,"")</f>
        <v/>
      </c>
      <c r="CV6" t="str">
        <f>IF(Duets!$X4="Y",Duets!A4,"")</f>
        <v/>
      </c>
      <c r="CW6" t="str">
        <f>IF(Duets!$X4="Y",Duets!B4,"")</f>
        <v/>
      </c>
      <c r="CX6" t="str">
        <f>IF(Duets!$X4="Y",Duets!C4,"")</f>
        <v/>
      </c>
      <c r="CY6" t="str">
        <f>IF(Duets!$X4="Y",Duets!W4,"")</f>
        <v/>
      </c>
      <c r="DA6" t="str">
        <f>IF(Trios!$X4="Y",Trios!A4,"")</f>
        <v/>
      </c>
      <c r="DB6" t="str">
        <f>IF(Trios!$X4="Y",Trios!B4,"")</f>
        <v/>
      </c>
      <c r="DC6" t="str">
        <f>IF(Trios!$X4="Y",Trios!C4,"")</f>
        <v/>
      </c>
      <c r="DD6" t="str">
        <f>IF(Trios!$X4="Y",Trios!W4,"")</f>
        <v/>
      </c>
      <c r="DF6" t="str">
        <f>IF(Team!$Y4="Y",Team!A4,"")</f>
        <v/>
      </c>
      <c r="DG6" t="str">
        <f>IF(Team!$Y4="Y",Team!B4,"")</f>
        <v/>
      </c>
      <c r="DH6" t="str">
        <f>IF(Team!$Y4="Y",Team!C4,"")</f>
        <v/>
      </c>
      <c r="DI6" t="str">
        <f>IF(Team!$Y4="Y",Team!X4,"")</f>
        <v/>
      </c>
    </row>
    <row r="7" spans="1:113">
      <c r="A7" s="48" t="s">
        <v>26</v>
      </c>
      <c r="B7" s="48"/>
      <c r="C7" s="48"/>
      <c r="D7" s="48"/>
      <c r="CQ7" s="29" t="str">
        <f>IF(Solos!$X5="Y",Solos!A5,"")</f>
        <v/>
      </c>
      <c r="CR7" s="29" t="str">
        <f>IF(Solos!$X5="Y",Solos!B5,"")</f>
        <v/>
      </c>
      <c r="CS7" s="29" t="str">
        <f>IF(Solos!$X5="Y",Solos!C5,"")</f>
        <v/>
      </c>
      <c r="CT7" s="29" t="str">
        <f>IF(Solos!$X5="Y",Solos!W5,"")</f>
        <v/>
      </c>
      <c r="CV7" t="str">
        <f>IF(Duets!$X5="Y",Duets!A5,"")</f>
        <v/>
      </c>
      <c r="CW7" t="str">
        <f>IF(Duets!$X5="Y",Duets!B5,"")</f>
        <v/>
      </c>
      <c r="CX7" t="str">
        <f>IF(Duets!$X5="Y",Duets!C5,"")</f>
        <v/>
      </c>
      <c r="CY7" t="str">
        <f>IF(Duets!$X5="Y",Duets!W5,"")</f>
        <v/>
      </c>
      <c r="DA7" t="str">
        <f>IF(Trios!$X5="Y",Trios!A5,"")</f>
        <v/>
      </c>
      <c r="DB7" t="str">
        <f>IF(Trios!$X5="Y",Trios!B5,"")</f>
        <v/>
      </c>
      <c r="DC7" t="str">
        <f>IF(Trios!$X5="Y",Trios!C5,"")</f>
        <v/>
      </c>
      <c r="DD7" t="str">
        <f>IF(Trios!$X5="Y",Trios!W5,"")</f>
        <v/>
      </c>
      <c r="DF7" t="str">
        <f>IF(Team!$Y5="Y",Team!A5,"")</f>
        <v/>
      </c>
      <c r="DG7" t="str">
        <f>IF(Team!$Y5="Y",Team!B5,"")</f>
        <v/>
      </c>
      <c r="DH7" t="str">
        <f>IF(Team!$Y5="Y",Team!C5,"")</f>
        <v/>
      </c>
      <c r="DI7" t="str">
        <f>IF(Team!$Y5="Y",Team!X5,"")</f>
        <v/>
      </c>
    </row>
    <row r="8" spans="1:113">
      <c r="A8" s="46" t="s">
        <v>24</v>
      </c>
      <c r="B8" s="70" t="s">
        <v>23</v>
      </c>
      <c r="C8" s="50" t="s">
        <v>18</v>
      </c>
      <c r="D8" t="s">
        <v>25</v>
      </c>
      <c r="E8" s="51" t="s">
        <v>27</v>
      </c>
      <c r="L8" s="51"/>
      <c r="CQ8" s="29">
        <f>IF(Solos!$X6="Y",Solos!A6,"")</f>
        <v>4</v>
      </c>
      <c r="CR8" s="29" t="str">
        <f>IF(Solos!$X6="Y",Solos!B6,"")</f>
        <v>OsseoMapleGrove</v>
      </c>
      <c r="CS8" s="29" t="str">
        <f>IF(Solos!$X6="Y",Solos!C6,"")</f>
        <v>Zoe Waldron</v>
      </c>
      <c r="CT8" s="29">
        <f>IF(Solos!$X6="Y",Solos!W6,"")</f>
        <v>54.333333333333336</v>
      </c>
      <c r="CV8">
        <f>IF(Duets!$X6="Y",Duets!A6,"")</f>
        <v>4</v>
      </c>
      <c r="CW8" t="str">
        <f>IF(Duets!$X6="Y",Duets!B6,"")</f>
        <v>OsseoMapleGrove</v>
      </c>
      <c r="CX8" t="str">
        <f>IF(Duets!$X6="Y",Duets!C6,"")</f>
        <v>Emma Bauernfeind, Sage Ramberg</v>
      </c>
      <c r="CY8">
        <f>IF(Duets!$X6="Y",Duets!W6,"")</f>
        <v>57.166666666666664</v>
      </c>
      <c r="DA8">
        <f>IF(Trios!$X6="Y",Trios!A6,"")</f>
        <v>4</v>
      </c>
      <c r="DB8" t="str">
        <f>IF(Trios!$X6="Y",Trios!B6,"")</f>
        <v>Stillwater</v>
      </c>
      <c r="DC8" t="str">
        <f>IF(Trios!$X6="Y",Trios!C6,"")</f>
        <v>Emily Cossetta, Grace Henke, Emma Sneden</v>
      </c>
      <c r="DD8">
        <f>IF(Trios!$X6="Y",Trios!W6,"")</f>
        <v>68.166666666666657</v>
      </c>
      <c r="DF8" t="str">
        <f>IF(Team!$Y6="Y",Team!A6,"")</f>
        <v/>
      </c>
      <c r="DG8" t="str">
        <f>IF(Team!$Y6="Y",Team!B6,"")</f>
        <v/>
      </c>
      <c r="DH8" t="str">
        <f>IF(Team!$Y6="Y",Team!C6,"")</f>
        <v/>
      </c>
      <c r="DI8" t="str">
        <f>IF(Team!$Y6="Y",Team!X6,"")</f>
        <v/>
      </c>
    </row>
    <row r="9" spans="1:113">
      <c r="B9" s="71"/>
      <c r="D9" s="49">
        <v>0</v>
      </c>
      <c r="E9" s="53"/>
      <c r="F9" s="53"/>
      <c r="L9" s="53"/>
      <c r="R9" s="53"/>
      <c r="CQ9" s="29">
        <f>IF(Solos!$X7="Y",Solos!A7,"")</f>
        <v>5</v>
      </c>
      <c r="CR9" s="29" t="str">
        <f>IF(Solos!$X7="Y",Solos!B7,"")</f>
        <v>OsseoMapleGrove</v>
      </c>
      <c r="CS9" s="29" t="str">
        <f>IF(Solos!$X7="Y",Solos!C7,"")</f>
        <v>Ally Hammann</v>
      </c>
      <c r="CT9" s="29">
        <f>IF(Solos!$X7="Y",Solos!W7,"")</f>
        <v>56.5</v>
      </c>
      <c r="CV9">
        <f>IF(Duets!$X7="Y",Duets!A7,"")</f>
        <v>5</v>
      </c>
      <c r="CW9" t="str">
        <f>IF(Duets!$X7="Y",Duets!B7,"")</f>
        <v>Stillwater</v>
      </c>
      <c r="CX9" t="str">
        <f>IF(Duets!$X7="Y",Duets!C7,"")</f>
        <v>Luci Miller, Grace Sneden</v>
      </c>
      <c r="CY9">
        <f>IF(Duets!$X7="Y",Duets!W7,"")</f>
        <v>66.833333333333343</v>
      </c>
      <c r="DA9">
        <f>IF(Trios!$X7="Y",Trios!A7,"")</f>
        <v>5</v>
      </c>
      <c r="DB9" t="str">
        <f>IF(Trios!$X7="Y",Trios!B7,"")</f>
        <v>OsseoMapleGrove</v>
      </c>
      <c r="DC9" t="str">
        <f>IF(Trios!$X7="Y",Trios!C7,"")</f>
        <v>Katie Edwards, Hayley Heiss, Katie Moline</v>
      </c>
      <c r="DD9">
        <f>IF(Trios!$X7="Y",Trios!W7,"")</f>
        <v>55.5</v>
      </c>
      <c r="DF9">
        <f>IF(Team!$Y7="Y",Team!A7,"")</f>
        <v>5</v>
      </c>
      <c r="DG9" t="str">
        <f>IF(Team!$Y7="Y",Team!B7,"")</f>
        <v>OsseoMapleGrove</v>
      </c>
      <c r="DH9" t="str">
        <f>IF(Team!$Y7="Y",Team!C7,"")</f>
        <v>Bauernfeind, Breidenbach, Edwards, Heiss, Li, Moline, Ramberg, Ruohoniemi</v>
      </c>
      <c r="DI9">
        <f>IF(Team!$Y7="Y",Team!X7,"")</f>
        <v>58</v>
      </c>
    </row>
    <row r="10" spans="1:113">
      <c r="A10">
        <v>66.333333333333329</v>
      </c>
      <c r="B10" s="71" t="s">
        <v>37</v>
      </c>
      <c r="C10" t="s">
        <v>36</v>
      </c>
      <c r="D10" s="49">
        <v>66.333333333333329</v>
      </c>
      <c r="E10" s="53">
        <v>5</v>
      </c>
      <c r="F10" s="53"/>
      <c r="L10" s="53"/>
      <c r="R10" s="53"/>
      <c r="CQ10" s="29">
        <f>IF(Solos!$X8="Y",Solos!A8,"")</f>
        <v>6</v>
      </c>
      <c r="CR10" s="29" t="str">
        <f>IF(Solos!$X8="Y",Solos!B8,"")</f>
        <v>Stillwater</v>
      </c>
      <c r="CS10" s="29" t="str">
        <f>IF(Solos!$X8="Y",Solos!C8,"")</f>
        <v>Grace Henke</v>
      </c>
      <c r="CT10" s="29">
        <f>IF(Solos!$X8="Y",Solos!W8,"")</f>
        <v>66.333333333333329</v>
      </c>
      <c r="CV10">
        <f>IF(Duets!$X8="Y",Duets!A8,"")</f>
        <v>6</v>
      </c>
      <c r="CW10" t="str">
        <f>IF(Duets!$X8="Y",Duets!B8,"")</f>
        <v>OsseoMapleGrove</v>
      </c>
      <c r="CX10" t="str">
        <f>IF(Duets!$X8="Y",Duets!C8,"")</f>
        <v>Heather Breidenbach, Jess Ruohoneimi</v>
      </c>
      <c r="CY10">
        <f>IF(Duets!$X8="Y",Duets!W8,"")</f>
        <v>54.666666666666671</v>
      </c>
      <c r="DA10">
        <f>IF(Trios!$X8="Y",Trios!A8,"")</f>
        <v>6</v>
      </c>
      <c r="DB10" t="str">
        <f>IF(Trios!$X8="Y",Trios!B8,"")</f>
        <v>Stillwater</v>
      </c>
      <c r="DC10" t="str">
        <f>IF(Trios!$X8="Y",Trios!C8,"")</f>
        <v>Rubie Ballantyne, Luci Miller, Grace Sneden</v>
      </c>
      <c r="DD10">
        <f>IF(Trios!$X8="Y",Trios!W8,"")</f>
        <v>70.333333333333343</v>
      </c>
      <c r="DF10">
        <f>IF(Team!$Y8="Y",Team!A8,"")</f>
        <v>6</v>
      </c>
      <c r="DG10" t="str">
        <f>IF(Team!$Y8="Y",Team!B8,"")</f>
        <v>Stillwater</v>
      </c>
      <c r="DH10" t="str">
        <f>IF(Team!$Y8="Y",Team!C8,"")</f>
        <v>Ballantyne, Cossetta, Henke, Keenan, Miller, Silva, Sneden, Sneden</v>
      </c>
      <c r="DI10">
        <f>IF(Team!$Y8="Y",Team!X8,"")</f>
        <v>75.666666666666657</v>
      </c>
    </row>
    <row r="11" spans="1:113">
      <c r="A11">
        <v>56.5</v>
      </c>
      <c r="B11" s="71" t="s">
        <v>35</v>
      </c>
      <c r="C11" t="s">
        <v>31</v>
      </c>
      <c r="D11" s="49">
        <v>56.5</v>
      </c>
      <c r="E11" s="53">
        <v>3</v>
      </c>
      <c r="F11" s="53"/>
      <c r="L11" s="53"/>
      <c r="R11" s="53"/>
      <c r="CQ11" s="29" t="str">
        <f>IF(Solos!$X9="Y",Solos!A9,"")</f>
        <v/>
      </c>
      <c r="CR11" s="29" t="str">
        <f>IF(Solos!$X9="Y",Solos!B9,"")</f>
        <v/>
      </c>
      <c r="CS11" s="29" t="str">
        <f>IF(Solos!$X9="Y",Solos!C9,"")</f>
        <v/>
      </c>
      <c r="CT11" s="29" t="str">
        <f>IF(Solos!$X9="Y",Solos!W9,"")</f>
        <v/>
      </c>
      <c r="CV11">
        <f>IF(Duets!$X9="Y",Duets!A9,"")</f>
        <v>7</v>
      </c>
      <c r="CW11" t="str">
        <f>IF(Duets!$X9="Y",Duets!B9,"")</f>
        <v>Stillwater</v>
      </c>
      <c r="CX11" t="str">
        <f>IF(Duets!$X9="Y",Duets!C9,"")</f>
        <v>Emily Cossetta, Emma Sneden</v>
      </c>
      <c r="CY11">
        <f>IF(Duets!$X9="Y",Duets!W9,"")</f>
        <v>68.833333333333343</v>
      </c>
      <c r="DA11" t="str">
        <f>IF(Trios!$X9="Y",Trios!A9,"")</f>
        <v/>
      </c>
      <c r="DB11" t="str">
        <f>IF(Trios!$X9="Y",Trios!B9,"")</f>
        <v/>
      </c>
      <c r="DC11" t="str">
        <f>IF(Trios!$X9="Y",Trios!C9,"")</f>
        <v/>
      </c>
      <c r="DD11" t="str">
        <f>IF(Trios!$X9="Y",Trios!W9,"")</f>
        <v/>
      </c>
      <c r="DF11" t="str">
        <f>IF(Team!$Y9="Y",Team!A9,"")</f>
        <v/>
      </c>
      <c r="DG11" t="str">
        <f>IF(Team!$Y9="Y",Team!B9,"")</f>
        <v/>
      </c>
      <c r="DH11" t="str">
        <f>IF(Team!$Y9="Y",Team!C9,"")</f>
        <v/>
      </c>
      <c r="DI11" t="str">
        <f>IF(Team!$Y9="Y",Team!X9,"")</f>
        <v/>
      </c>
    </row>
    <row r="12" spans="1:113">
      <c r="A12">
        <v>54.333333333333336</v>
      </c>
      <c r="B12" s="71" t="s">
        <v>33</v>
      </c>
      <c r="C12" t="s">
        <v>31</v>
      </c>
      <c r="D12" s="49">
        <v>54.333333333333336</v>
      </c>
      <c r="E12" s="53">
        <v>1</v>
      </c>
      <c r="F12" s="53"/>
      <c r="L12" s="53"/>
      <c r="R12" s="53"/>
      <c r="CQ12" s="29" t="str">
        <f>IF(Solos!$X10="Y",Solos!A10,"")</f>
        <v/>
      </c>
      <c r="CR12" s="29" t="str">
        <f>IF(Solos!$X10="Y",Solos!B10,"")</f>
        <v/>
      </c>
      <c r="CS12" s="29" t="str">
        <f>IF(Solos!$X10="Y",Solos!C10,"")</f>
        <v/>
      </c>
      <c r="CT12" s="29" t="str">
        <f>IF(Solos!$X10="Y",Solos!W10,"")</f>
        <v/>
      </c>
      <c r="CV12" t="str">
        <f>IF(Duets!$X10="Y",Duets!A10,"")</f>
        <v/>
      </c>
      <c r="CW12" t="str">
        <f>IF(Duets!$X10="Y",Duets!B10,"")</f>
        <v/>
      </c>
      <c r="CX12" t="str">
        <f>IF(Duets!$X10="Y",Duets!C10,"")</f>
        <v/>
      </c>
      <c r="CY12" t="str">
        <f>IF(Duets!$X10="Y",Duets!W10,"")</f>
        <v/>
      </c>
      <c r="DA12" t="str">
        <f>IF(Trios!$X10="Y",Trios!A10,"")</f>
        <v/>
      </c>
      <c r="DB12" t="str">
        <f>IF(Trios!$X10="Y",Trios!B10,"")</f>
        <v/>
      </c>
      <c r="DC12" t="str">
        <f>IF(Trios!$X10="Y",Trios!C10,"")</f>
        <v/>
      </c>
      <c r="DD12" t="str">
        <f>IF(Trios!$X10="Y",Trios!W10,"")</f>
        <v/>
      </c>
      <c r="DF12" t="str">
        <f>IF(Team!$Y10="Y",Team!A10,"")</f>
        <v/>
      </c>
      <c r="DG12" t="str">
        <f>IF(Team!$Y10="Y",Team!B10,"")</f>
        <v/>
      </c>
      <c r="DH12" t="str">
        <f>IF(Team!$Y10="Y",Team!C10,"")</f>
        <v/>
      </c>
      <c r="DI12" t="str">
        <f>IF(Team!$Y10="Y",Team!X10,"")</f>
        <v/>
      </c>
    </row>
    <row r="13" spans="1:113">
      <c r="E13" s="53"/>
      <c r="F13" s="53"/>
      <c r="L13" s="53"/>
      <c r="R13" s="53"/>
      <c r="S13" s="53"/>
      <c r="T13" s="53"/>
      <c r="U13" s="53"/>
      <c r="V13" s="53"/>
      <c r="W13" s="53"/>
      <c r="CQ13" s="29" t="str">
        <f>IF(Solos!$X11="Y",Solos!A11,"")</f>
        <v/>
      </c>
      <c r="CR13" s="29" t="str">
        <f>IF(Solos!$X11="Y",Solos!B11,"")</f>
        <v/>
      </c>
      <c r="CS13" s="29" t="str">
        <f>IF(Solos!$X11="Y",Solos!C11,"")</f>
        <v/>
      </c>
      <c r="CT13" s="29" t="str">
        <f>IF(Solos!$X11="Y",Solos!W11,"")</f>
        <v/>
      </c>
      <c r="CV13" t="str">
        <f>IF(Duets!$X11="Y",Duets!A11,"")</f>
        <v/>
      </c>
      <c r="CW13" t="str">
        <f>IF(Duets!$X11="Y",Duets!B11,"")</f>
        <v/>
      </c>
      <c r="CX13" t="str">
        <f>IF(Duets!$X11="Y",Duets!C11,"")</f>
        <v/>
      </c>
      <c r="CY13" t="str">
        <f>IF(Duets!$X11="Y",Duets!W11,"")</f>
        <v/>
      </c>
      <c r="DA13" t="str">
        <f>IF(Trios!$X11="Y",Trios!A11,"")</f>
        <v/>
      </c>
      <c r="DB13" t="str">
        <f>IF(Trios!$X11="Y",Trios!B11,"")</f>
        <v/>
      </c>
      <c r="DC13" t="str">
        <f>IF(Trios!$X11="Y",Trios!C11,"")</f>
        <v/>
      </c>
      <c r="DD13" t="str">
        <f>IF(Trios!$X11="Y",Trios!W11,"")</f>
        <v/>
      </c>
      <c r="DF13" t="str">
        <f>IF(Team!$Y11="Y",Team!A11,"")</f>
        <v/>
      </c>
      <c r="DG13" t="str">
        <f>IF(Team!$Y11="Y",Team!B11,"")</f>
        <v/>
      </c>
      <c r="DH13" t="str">
        <f>IF(Team!$Y11="Y",Team!C11,"")</f>
        <v/>
      </c>
      <c r="DI13" t="str">
        <f>IF(Team!$Y11="Y",Team!X11,"")</f>
        <v/>
      </c>
    </row>
    <row r="14" spans="1:113">
      <c r="F14" s="53"/>
      <c r="L14" s="53"/>
      <c r="Q14" s="53"/>
      <c r="R14" s="53"/>
      <c r="S14" s="53"/>
      <c r="T14" s="53"/>
      <c r="U14" s="53"/>
      <c r="V14" s="53"/>
      <c r="W14" s="53"/>
      <c r="CQ14" s="29" t="str">
        <f>IF(Solos!$X12="Y",Solos!A12,"")</f>
        <v/>
      </c>
      <c r="CR14" s="29" t="str">
        <f>IF(Solos!$X12="Y",Solos!B12,"")</f>
        <v/>
      </c>
      <c r="CS14" s="29" t="str">
        <f>IF(Solos!$X12="Y",Solos!C12,"")</f>
        <v/>
      </c>
      <c r="CT14" s="29" t="str">
        <f>IF(Solos!$X12="Y",Solos!W12,"")</f>
        <v/>
      </c>
      <c r="CV14" t="str">
        <f>IF(Duets!$X12="Y",Duets!A12,"")</f>
        <v/>
      </c>
      <c r="CW14" t="str">
        <f>IF(Duets!$X12="Y",Duets!B12,"")</f>
        <v/>
      </c>
      <c r="CX14" t="str">
        <f>IF(Duets!$X12="Y",Duets!C12,"")</f>
        <v/>
      </c>
      <c r="CY14" t="str">
        <f>IF(Duets!$X12="Y",Duets!W12,"")</f>
        <v/>
      </c>
      <c r="DA14" t="str">
        <f>IF(Trios!$X12="Y",Trios!A12,"")</f>
        <v/>
      </c>
      <c r="DB14" t="str">
        <f>IF(Trios!$X12="Y",Trios!B12,"")</f>
        <v/>
      </c>
      <c r="DC14" t="str">
        <f>IF(Trios!$X12="Y",Trios!C12,"")</f>
        <v/>
      </c>
      <c r="DD14" t="str">
        <f>IF(Trios!$X12="Y",Trios!W12,"")</f>
        <v/>
      </c>
      <c r="DF14" t="str">
        <f>IF(Team!$Y12="Y",Team!A12,"")</f>
        <v/>
      </c>
      <c r="DG14" t="str">
        <f>IF(Team!$Y12="Y",Team!B12,"")</f>
        <v/>
      </c>
      <c r="DH14" t="str">
        <f>IF(Team!$Y12="Y",Team!C12,"")</f>
        <v/>
      </c>
      <c r="DI14" t="str">
        <f>IF(Team!$Y12="Y",Team!X12,"")</f>
        <v/>
      </c>
    </row>
    <row r="15" spans="1:113">
      <c r="A15" s="48" t="s">
        <v>26</v>
      </c>
      <c r="B15" s="48"/>
      <c r="C15" s="48"/>
      <c r="D15" s="48"/>
      <c r="F15" s="53"/>
      <c r="L15" s="53"/>
      <c r="Q15" s="53"/>
      <c r="R15" s="53"/>
      <c r="S15" s="53"/>
      <c r="T15" s="53"/>
      <c r="U15" s="53"/>
      <c r="V15" s="53"/>
      <c r="W15" s="53"/>
      <c r="CQ15" s="29" t="str">
        <f>IF(Solos!$X13="Y",Solos!A13,"")</f>
        <v/>
      </c>
      <c r="CR15" s="29" t="str">
        <f>IF(Solos!$X13="Y",Solos!B13,"")</f>
        <v/>
      </c>
      <c r="CS15" s="29" t="str">
        <f>IF(Solos!$X13="Y",Solos!C13,"")</f>
        <v/>
      </c>
      <c r="CT15" s="29" t="str">
        <f>IF(Solos!$X13="Y",Solos!W13,"")</f>
        <v/>
      </c>
      <c r="CV15" t="str">
        <f>IF(Duets!$X13="Y",Duets!A13,"")</f>
        <v/>
      </c>
      <c r="CW15" t="str">
        <f>IF(Duets!$X13="Y",Duets!B13,"")</f>
        <v/>
      </c>
      <c r="CX15" t="str">
        <f>IF(Duets!$X13="Y",Duets!C13,"")</f>
        <v/>
      </c>
      <c r="CY15" t="str">
        <f>IF(Duets!$X13="Y",Duets!W13,"")</f>
        <v/>
      </c>
      <c r="DA15" t="str">
        <f>IF(Trios!$X13="Y",Trios!A13,"")</f>
        <v/>
      </c>
      <c r="DB15" t="str">
        <f>IF(Trios!$X13="Y",Trios!B13,"")</f>
        <v/>
      </c>
      <c r="DC15" t="str">
        <f>IF(Trios!$X13="Y",Trios!C13,"")</f>
        <v/>
      </c>
      <c r="DD15" t="str">
        <f>IF(Trios!$X13="Y",Trios!W13,"")</f>
        <v/>
      </c>
      <c r="DF15" t="str">
        <f>IF(Team!$Y13="Y",Team!A13,"")</f>
        <v/>
      </c>
      <c r="DG15" t="str">
        <f>IF(Team!$Y13="Y",Team!B13,"")</f>
        <v/>
      </c>
      <c r="DH15" t="str">
        <f>IF(Team!$Y13="Y",Team!C13,"")</f>
        <v/>
      </c>
      <c r="DI15" t="str">
        <f>IF(Team!$Y13="Y",Team!X13,"")</f>
        <v/>
      </c>
    </row>
    <row r="16" spans="1:113">
      <c r="A16" s="46" t="s">
        <v>24</v>
      </c>
      <c r="B16" s="46" t="s">
        <v>13</v>
      </c>
      <c r="C16" s="50" t="s">
        <v>18</v>
      </c>
      <c r="D16" t="s">
        <v>25</v>
      </c>
      <c r="E16" s="51" t="s">
        <v>27</v>
      </c>
      <c r="F16" s="53"/>
      <c r="K16" s="53"/>
      <c r="L16" s="53"/>
      <c r="Q16" s="53"/>
      <c r="R16" s="53"/>
      <c r="S16" s="53"/>
      <c r="T16" s="53"/>
      <c r="U16" s="53"/>
      <c r="V16" s="53"/>
      <c r="W16" s="53"/>
      <c r="CQ16" s="29" t="str">
        <f>IF(Solos!$X14="Y",Solos!A14,"")</f>
        <v/>
      </c>
      <c r="CR16" s="29" t="str">
        <f>IF(Solos!$X14="Y",Solos!B14,"")</f>
        <v/>
      </c>
      <c r="CS16" s="29" t="str">
        <f>IF(Solos!$X14="Y",Solos!C14,"")</f>
        <v/>
      </c>
      <c r="CT16" s="29" t="str">
        <f>IF(Solos!$X14="Y",Solos!W14,"")</f>
        <v/>
      </c>
      <c r="CV16" t="str">
        <f>IF(Duets!$X14="Y",Duets!A14,"")</f>
        <v/>
      </c>
      <c r="CW16" t="str">
        <f>IF(Duets!$X14="Y",Duets!B14,"")</f>
        <v/>
      </c>
      <c r="CX16" t="str">
        <f>IF(Duets!$X14="Y",Duets!C14,"")</f>
        <v/>
      </c>
      <c r="CY16" t="str">
        <f>IF(Duets!$X14="Y",Duets!W14,"")</f>
        <v/>
      </c>
      <c r="DA16" t="str">
        <f>IF(Trios!$X14="Y",Trios!A14,"")</f>
        <v/>
      </c>
      <c r="DB16" t="str">
        <f>IF(Trios!$X14="Y",Trios!B14,"")</f>
        <v/>
      </c>
      <c r="DC16" t="str">
        <f>IF(Trios!$X14="Y",Trios!C14,"")</f>
        <v/>
      </c>
      <c r="DD16" t="str">
        <f>IF(Trios!$X14="Y",Trios!W14,"")</f>
        <v/>
      </c>
      <c r="DF16" t="str">
        <f>IF(Team!$Y14="Y",Team!A14,"")</f>
        <v/>
      </c>
      <c r="DG16" t="str">
        <f>IF(Team!$Y14="Y",Team!B14,"")</f>
        <v/>
      </c>
      <c r="DH16" t="str">
        <f>IF(Team!$Y14="Y",Team!C14,"")</f>
        <v/>
      </c>
      <c r="DI16" t="str">
        <f>IF(Team!$Y14="Y",Team!X14,"")</f>
        <v/>
      </c>
    </row>
    <row r="17" spans="1:113">
      <c r="D17" s="49">
        <v>0</v>
      </c>
      <c r="E17" s="53"/>
      <c r="F17" s="53"/>
      <c r="K17" s="53"/>
      <c r="L17" s="53"/>
      <c r="Q17" s="53"/>
      <c r="R17" s="53"/>
      <c r="S17" s="53"/>
      <c r="T17" s="53"/>
      <c r="U17" s="53"/>
      <c r="V17" s="53"/>
      <c r="W17" s="53"/>
      <c r="CQ17" s="29" t="str">
        <f>IF(Solos!$X15="Y",Solos!A15,"")</f>
        <v/>
      </c>
      <c r="CR17" s="29" t="str">
        <f>IF(Solos!$X15="Y",Solos!B15,"")</f>
        <v/>
      </c>
      <c r="CS17" s="29" t="str">
        <f>IF(Solos!$X15="Y",Solos!C15,"")</f>
        <v/>
      </c>
      <c r="CT17" s="29" t="str">
        <f>IF(Solos!$X15="Y",Solos!W15,"")</f>
        <v/>
      </c>
      <c r="CV17" t="str">
        <f>IF(Duets!$X15="Y",Duets!A15,"")</f>
        <v/>
      </c>
      <c r="CW17" t="str">
        <f>IF(Duets!$X15="Y",Duets!B15,"")</f>
        <v/>
      </c>
      <c r="CX17" t="str">
        <f>IF(Duets!$X15="Y",Duets!C15,"")</f>
        <v/>
      </c>
      <c r="CY17" t="str">
        <f>IF(Duets!$X15="Y",Duets!W15,"")</f>
        <v/>
      </c>
      <c r="DA17" t="str">
        <f>IF(Trios!$X15="Y",Trios!A15,"")</f>
        <v/>
      </c>
      <c r="DB17" t="str">
        <f>IF(Trios!$X15="Y",Trios!B15,"")</f>
        <v/>
      </c>
      <c r="DC17" t="str">
        <f>IF(Trios!$X15="Y",Trios!C15,"")</f>
        <v/>
      </c>
      <c r="DD17" t="str">
        <f>IF(Trios!$X15="Y",Trios!W15,"")</f>
        <v/>
      </c>
      <c r="DF17" t="str">
        <f>IF(Team!$Y15="Y",Team!A15,"")</f>
        <v/>
      </c>
      <c r="DG17" t="str">
        <f>IF(Team!$Y15="Y",Team!B15,"")</f>
        <v/>
      </c>
      <c r="DH17" t="str">
        <f>IF(Team!$Y15="Y",Team!C15,"")</f>
        <v/>
      </c>
      <c r="DI17" t="str">
        <f>IF(Team!$Y15="Y",Team!X15,"")</f>
        <v/>
      </c>
    </row>
    <row r="18" spans="1:113">
      <c r="A18">
        <v>68.833333333333343</v>
      </c>
      <c r="B18" t="s">
        <v>43</v>
      </c>
      <c r="C18" t="s">
        <v>36</v>
      </c>
      <c r="D18" s="49">
        <v>68.833333333333343</v>
      </c>
      <c r="E18" s="53">
        <v>7</v>
      </c>
      <c r="F18" s="53"/>
      <c r="K18" s="53"/>
      <c r="L18" s="53"/>
      <c r="Q18" s="53"/>
      <c r="R18" s="53"/>
      <c r="S18" s="53"/>
      <c r="T18" s="53"/>
      <c r="U18" s="53"/>
      <c r="V18" s="53"/>
      <c r="W18" s="53"/>
    </row>
    <row r="19" spans="1:113">
      <c r="A19">
        <v>66.833333333333343</v>
      </c>
      <c r="B19" t="s">
        <v>41</v>
      </c>
      <c r="C19" t="s">
        <v>36</v>
      </c>
      <c r="D19" s="49">
        <v>66.833333333333343</v>
      </c>
      <c r="E19" s="53">
        <v>4</v>
      </c>
      <c r="F19" s="53"/>
      <c r="K19" s="53"/>
      <c r="L19" s="53"/>
      <c r="Q19" s="53"/>
      <c r="R19" s="53"/>
      <c r="S19" s="53"/>
      <c r="T19" s="53"/>
      <c r="U19" s="53"/>
      <c r="V19" s="53"/>
      <c r="W19" s="53"/>
    </row>
    <row r="20" spans="1:113">
      <c r="A20">
        <v>57.166666666666664</v>
      </c>
      <c r="B20" t="s">
        <v>40</v>
      </c>
      <c r="C20" t="s">
        <v>31</v>
      </c>
      <c r="D20" s="49">
        <v>57.166666666666664</v>
      </c>
      <c r="E20" s="53">
        <v>2</v>
      </c>
      <c r="F20" s="53"/>
      <c r="K20" s="53"/>
      <c r="L20" s="53"/>
      <c r="Q20" s="53"/>
      <c r="R20" s="53"/>
      <c r="S20" s="53"/>
      <c r="T20" s="53"/>
      <c r="U20" s="53"/>
      <c r="V20" s="53"/>
      <c r="W20" s="53"/>
    </row>
    <row r="21" spans="1:113">
      <c r="A21">
        <v>54.666666666666671</v>
      </c>
      <c r="B21" t="s">
        <v>42</v>
      </c>
      <c r="C21" t="s">
        <v>31</v>
      </c>
      <c r="D21" s="49">
        <v>54.666666666666671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</row>
    <row r="22" spans="1:113"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</row>
    <row r="24" spans="1:113">
      <c r="A24" s="48" t="s">
        <v>26</v>
      </c>
      <c r="B24" s="48"/>
      <c r="C24" s="48"/>
      <c r="D24" s="48"/>
    </row>
    <row r="25" spans="1:113">
      <c r="A25" s="46" t="s">
        <v>24</v>
      </c>
      <c r="B25" s="46" t="s">
        <v>14</v>
      </c>
      <c r="C25" s="50" t="s">
        <v>18</v>
      </c>
      <c r="D25" t="s">
        <v>25</v>
      </c>
      <c r="E25" s="51" t="s">
        <v>27</v>
      </c>
    </row>
    <row r="26" spans="1:113">
      <c r="D26" s="49">
        <v>0</v>
      </c>
      <c r="E26" s="53"/>
    </row>
    <row r="27" spans="1:113">
      <c r="A27">
        <v>70.333333333333343</v>
      </c>
      <c r="B27" t="s">
        <v>49</v>
      </c>
      <c r="C27" t="s">
        <v>36</v>
      </c>
      <c r="D27" s="49">
        <v>70.333333333333343</v>
      </c>
      <c r="E27" s="53">
        <v>7</v>
      </c>
    </row>
    <row r="28" spans="1:113">
      <c r="A28">
        <v>68.166666666666657</v>
      </c>
      <c r="B28" t="s">
        <v>48</v>
      </c>
      <c r="C28" t="s">
        <v>36</v>
      </c>
      <c r="D28" s="49">
        <v>68.166666666666657</v>
      </c>
      <c r="E28" s="53">
        <v>4</v>
      </c>
    </row>
    <row r="29" spans="1:113">
      <c r="A29">
        <v>55.5</v>
      </c>
      <c r="B29" t="s">
        <v>47</v>
      </c>
      <c r="C29" t="s">
        <v>31</v>
      </c>
      <c r="D29" s="49">
        <v>55.5</v>
      </c>
      <c r="E29" s="53">
        <v>2</v>
      </c>
    </row>
    <row r="30" spans="1:113">
      <c r="E30" s="53"/>
    </row>
    <row r="32" spans="1:113">
      <c r="A32" s="48" t="s">
        <v>26</v>
      </c>
      <c r="B32" s="48"/>
      <c r="C32" s="48"/>
      <c r="D32" s="48"/>
    </row>
    <row r="33" spans="1:5">
      <c r="A33" s="46" t="s">
        <v>24</v>
      </c>
      <c r="B33" s="46" t="s">
        <v>15</v>
      </c>
      <c r="C33" s="50" t="s">
        <v>18</v>
      </c>
      <c r="D33" t="s">
        <v>25</v>
      </c>
      <c r="E33" s="51" t="s">
        <v>27</v>
      </c>
    </row>
    <row r="34" spans="1:5">
      <c r="D34" s="49">
        <v>0</v>
      </c>
      <c r="E34" s="53"/>
    </row>
    <row r="35" spans="1:5">
      <c r="A35">
        <v>75.666666666666657</v>
      </c>
      <c r="B35" t="s">
        <v>54</v>
      </c>
      <c r="C35" t="s">
        <v>36</v>
      </c>
      <c r="D35" s="49">
        <v>75.666666666666657</v>
      </c>
      <c r="E35" s="53">
        <v>10</v>
      </c>
    </row>
    <row r="36" spans="1:5">
      <c r="A36">
        <v>58</v>
      </c>
      <c r="B36" t="s">
        <v>55</v>
      </c>
      <c r="C36" t="s">
        <v>31</v>
      </c>
      <c r="D36" s="49">
        <v>58</v>
      </c>
      <c r="E36" s="53">
        <v>2</v>
      </c>
    </row>
    <row r="37" spans="1:5">
      <c r="E37" s="53"/>
    </row>
  </sheetData>
  <pageMargins left="0.7" right="0.7" top="0.75" bottom="0.75" header="0.3" footer="0.3"/>
  <pageSetup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Solos</vt:lpstr>
      <vt:lpstr>Duets</vt:lpstr>
      <vt:lpstr>Trios</vt:lpstr>
      <vt:lpstr>Team</vt:lpstr>
      <vt:lpstr>Order of Draw</vt:lpstr>
      <vt:lpstr>Results</vt:lpstr>
      <vt:lpstr>Duets!Print_Area</vt:lpstr>
      <vt:lpstr>'Order of Draw'!Print_Area</vt:lpstr>
      <vt:lpstr>Solos!Print_Area</vt:lpstr>
      <vt:lpstr>Team!Print_Area</vt:lpstr>
      <vt:lpstr>Trios!Print_Area</vt:lpstr>
    </vt:vector>
  </TitlesOfParts>
  <Company>ISD 831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 Brockman</dc:creator>
  <cp:lastModifiedBy>Sunny</cp:lastModifiedBy>
  <cp:lastPrinted>2012-04-13T20:16:39Z</cp:lastPrinted>
  <dcterms:created xsi:type="dcterms:W3CDTF">2011-04-05T15:51:54Z</dcterms:created>
  <dcterms:modified xsi:type="dcterms:W3CDTF">2019-04-26T17:45:42Z</dcterms:modified>
</cp:coreProperties>
</file>